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50" windowHeight="8490" activeTab="0"/>
  </bookViews>
  <sheets>
    <sheet name="Índice" sheetId="1" r:id="rId1"/>
    <sheet name="24.1" sheetId="2" r:id="rId2"/>
    <sheet name="24.2a" sheetId="3" r:id="rId3"/>
    <sheet name="24.2b" sheetId="4" r:id="rId4"/>
    <sheet name="24.3" sheetId="5" r:id="rId5"/>
    <sheet name="24.4a" sheetId="6" r:id="rId6"/>
    <sheet name="24.4b" sheetId="7" r:id="rId7"/>
    <sheet name="24.5" sheetId="8" r:id="rId8"/>
    <sheet name="24.6" sheetId="9" r:id="rId9"/>
    <sheet name="24.7" sheetId="10" r:id="rId10"/>
    <sheet name="24.8" sheetId="11" r:id="rId11"/>
    <sheet name="24.9" sheetId="12" r:id="rId12"/>
    <sheet name="24.10" sheetId="13" r:id="rId13"/>
    <sheet name="24.11a" sheetId="14" r:id="rId14"/>
    <sheet name="24.11b" sheetId="15" r:id="rId15"/>
    <sheet name="24.12a" sheetId="16" r:id="rId16"/>
    <sheet name="24.12b" sheetId="17" r:id="rId17"/>
  </sheets>
  <definedNames>
    <definedName name="_xlnm.Print_Area" localSheetId="1">'24.1'!$A$2:$G$24</definedName>
    <definedName name="_xlnm.Print_Area" localSheetId="12">'24.10'!$A$2:$H$81</definedName>
    <definedName name="_xlnm.Print_Area" localSheetId="13">'24.11a'!$A$2:$N$79</definedName>
    <definedName name="_xlnm.Print_Area" localSheetId="14">'24.11b'!$A$2:$K$93</definedName>
    <definedName name="_xlnm.Print_Area" localSheetId="15">'24.12a'!$A$2:$L$79</definedName>
    <definedName name="_xlnm.Print_Area" localSheetId="16">'24.12b'!$A$2:$K$93</definedName>
    <definedName name="_xlnm.Print_Area" localSheetId="2">'24.2a'!$A$2:$L$81</definedName>
    <definedName name="_xlnm.Print_Area" localSheetId="3">'24.2b'!$A$2:$J$83</definedName>
    <definedName name="_xlnm.Print_Area" localSheetId="4">'24.3'!$A$2:$G$25</definedName>
    <definedName name="_xlnm.Print_Area" localSheetId="5">'24.4a'!$A$2:$K$81</definedName>
    <definedName name="_xlnm.Print_Area" localSheetId="6">'24.4b'!$A$2:$J$83</definedName>
    <definedName name="_xlnm.Print_Area" localSheetId="7">'24.5'!$A$2:$G$39</definedName>
    <definedName name="_xlnm.Print_Area" localSheetId="8">'24.6'!$A$2:$I$15</definedName>
    <definedName name="_xlnm.Print_Area" localSheetId="9">'24.7'!$A$2:$K$47</definedName>
    <definedName name="_xlnm.Print_Area" localSheetId="10">'24.8'!$A$2:$H$47</definedName>
    <definedName name="_xlnm.Print_Area" localSheetId="11">'24.9'!$A$2:$H$31</definedName>
    <definedName name="_xlnm.Print_Area" localSheetId="0">'Índice'!$A$2:$C$51</definedName>
    <definedName name="_xlnm.Print_Titles" localSheetId="1">'24.1'!$2:$8</definedName>
    <definedName name="_xlnm.Print_Titles" localSheetId="12">'24.10'!$2:$8</definedName>
    <definedName name="_xlnm.Print_Titles" localSheetId="13">'24.11a'!$2:$9</definedName>
    <definedName name="_xlnm.Print_Titles" localSheetId="14">'24.11b'!$2:$11</definedName>
    <definedName name="_xlnm.Print_Titles" localSheetId="15">'24.12a'!$2:$9</definedName>
    <definedName name="_xlnm.Print_Titles" localSheetId="16">'24.12b'!$2:$11</definedName>
    <definedName name="_xlnm.Print_Titles" localSheetId="2">'24.2a'!$2:$11</definedName>
    <definedName name="_xlnm.Print_Titles" localSheetId="3">'24.2b'!$2:$11</definedName>
    <definedName name="_xlnm.Print_Titles" localSheetId="4">'24.3'!$2:$8</definedName>
    <definedName name="_xlnm.Print_Titles" localSheetId="5">'24.4a'!$2:$11</definedName>
    <definedName name="_xlnm.Print_Titles" localSheetId="6">'24.4b'!$2:$11</definedName>
    <definedName name="_xlnm.Print_Titles" localSheetId="7">'24.5'!$2:$7</definedName>
    <definedName name="_xlnm.Print_Titles" localSheetId="8">'24.6'!$2:$7</definedName>
    <definedName name="_xlnm.Print_Titles" localSheetId="9">'24.7'!$2:$8</definedName>
    <definedName name="_xlnm.Print_Titles" localSheetId="10">'24.8'!$2:$10</definedName>
    <definedName name="_xlnm.Print_Titles" localSheetId="11">'24.9'!$2:$8</definedName>
  </definedNames>
  <calcPr fullCalcOnLoad="1"/>
</workbook>
</file>

<file path=xl/sharedStrings.xml><?xml version="1.0" encoding="utf-8"?>
<sst xmlns="http://schemas.openxmlformats.org/spreadsheetml/2006/main" count="1878" uniqueCount="324">
  <si>
    <t>Nota:</t>
  </si>
  <si>
    <t>Fondo de aportaciones para 
los servicios de salud</t>
  </si>
  <si>
    <t>Fondo de aportaciones para
la infraestructura social</t>
  </si>
  <si>
    <t>Fondo de aportaciones múltiples</t>
  </si>
  <si>
    <t>Fondo de aportaciones para 
la seguridad pública</t>
  </si>
  <si>
    <t>(Miles de pesos)</t>
  </si>
  <si>
    <t>(Millones de pesos)</t>
  </si>
  <si>
    <t>Concepto</t>
  </si>
  <si>
    <t>Egresos netos</t>
  </si>
  <si>
    <t>Servicios personales</t>
  </si>
  <si>
    <t>Materiales y suministros</t>
  </si>
  <si>
    <t>Servicios generales</t>
  </si>
  <si>
    <t>Otros egresos</t>
  </si>
  <si>
    <t>Deuda pública</t>
  </si>
  <si>
    <t>Disponibilidad final</t>
  </si>
  <si>
    <t>Servicios
personales</t>
  </si>
  <si>
    <t>Servicios
generales</t>
  </si>
  <si>
    <t>Otros
egresos</t>
  </si>
  <si>
    <t>Deuda
pública</t>
  </si>
  <si>
    <t>Contribuyentes registrados</t>
  </si>
  <si>
    <t>a/</t>
  </si>
  <si>
    <t>&amp;</t>
  </si>
  <si>
    <t>(Pesos)</t>
  </si>
  <si>
    <t>b/</t>
  </si>
  <si>
    <t>Total</t>
  </si>
  <si>
    <t>Fuente:</t>
  </si>
  <si>
    <t>Capítulo</t>
  </si>
  <si>
    <t>Impuestos</t>
  </si>
  <si>
    <t>Derechos</t>
  </si>
  <si>
    <t>Productos</t>
  </si>
  <si>
    <t>Aprovechamientos</t>
  </si>
  <si>
    <t>Contribuciones de mejoras</t>
  </si>
  <si>
    <t>Participaciones federales</t>
  </si>
  <si>
    <t>Aportaciones federales</t>
  </si>
  <si>
    <t>Otros ingresos</t>
  </si>
  <si>
    <t>Financiamiento</t>
  </si>
  <si>
    <t>Disponibilidad inicial</t>
  </si>
  <si>
    <t>Municipio</t>
  </si>
  <si>
    <t>Estado</t>
  </si>
  <si>
    <t>Disponibilidad
inicial</t>
  </si>
  <si>
    <t>Aportaciones
federales y
estatales</t>
  </si>
  <si>
    <t>Otros
ingresos</t>
  </si>
  <si>
    <t>Aprovecha-
mientos</t>
  </si>
  <si>
    <t>Materiales y
 suministros</t>
  </si>
  <si>
    <t>Disponibilidad
final</t>
  </si>
  <si>
    <t>Contribu-
ciones de  
mejoras</t>
  </si>
  <si>
    <t>Federal</t>
  </si>
  <si>
    <t>Estatal</t>
  </si>
  <si>
    <t>Municipal</t>
  </si>
  <si>
    <t>Ingresos captados</t>
  </si>
  <si>
    <t xml:space="preserve">Ingresos captados </t>
  </si>
  <si>
    <t>La información incluye a los contribuyentes asalariados.</t>
  </si>
  <si>
    <t>Ingresos brutos de los municipios por municipio según capítulo</t>
  </si>
  <si>
    <t>Egresos brutos de los municipios por municipio según capítulo</t>
  </si>
  <si>
    <t>c/</t>
  </si>
  <si>
    <t xml:space="preserve">Monto de los recursos federales asignados a la entidad y municipios </t>
  </si>
  <si>
    <t>Desarrollo social</t>
  </si>
  <si>
    <t>Desarrollo económico</t>
  </si>
  <si>
    <t>Desarrollo 
social</t>
  </si>
  <si>
    <t>Desarrollo
económico</t>
  </si>
  <si>
    <t>Se refiere a los recursos transferidos a las entidades federativas por las dependencias y entidades públicas mediante este tipo de convenios para el cumplimiento de objetivos de programas federales.</t>
  </si>
  <si>
    <t>d/</t>
  </si>
  <si>
    <t xml:space="preserve">y económicas, convenios de descentralización, y de reasignación </t>
  </si>
  <si>
    <t>por concepto de participaciones, aportaciones, provisiones salariales</t>
  </si>
  <si>
    <t>Familias
beneficiarias</t>
  </si>
  <si>
    <t>1a. parte</t>
  </si>
  <si>
    <t>2a. parte y última</t>
  </si>
  <si>
    <t>Gobierno</t>
  </si>
  <si>
    <t>Inversión pública ejercida por municipio según finalidad</t>
  </si>
  <si>
    <t>Inversión pública ejercida por finalidad y función según nivel de gobierno</t>
  </si>
  <si>
    <t>Finalidad
      Función</t>
  </si>
  <si>
    <t>Datos referidos al 31 de diciembre de cada año. La información incluye a los contribuyentes asalariados.</t>
  </si>
  <si>
    <t>Adultos mayores beneficiarios</t>
  </si>
  <si>
    <t>Becarios</t>
  </si>
  <si>
    <t>Educación</t>
  </si>
  <si>
    <t>Alimentación</t>
  </si>
  <si>
    <t>Principales características de los apoyos emitidos a través del Programa</t>
  </si>
  <si>
    <t>Adultos mayores</t>
  </si>
  <si>
    <t>Aportaciones para entidades
y municipios (Ramo 33)</t>
  </si>
  <si>
    <t>Contribuyentes registrados por sector de actividad económica</t>
  </si>
  <si>
    <t>Sector</t>
  </si>
  <si>
    <t>Cuadro 24.1</t>
  </si>
  <si>
    <t>Cuadro 24.2</t>
  </si>
  <si>
    <t>Cuadro 24.3</t>
  </si>
  <si>
    <t>Cuadro 24.4</t>
  </si>
  <si>
    <t>Cuadro 24.5</t>
  </si>
  <si>
    <t>Cuadro 24.6</t>
  </si>
  <si>
    <t>Cuadro 24.7</t>
  </si>
  <si>
    <t>Cuadro 24.8</t>
  </si>
  <si>
    <t>Cuadro 24.9</t>
  </si>
  <si>
    <t>Cuadro 24.10</t>
  </si>
  <si>
    <t>Datos referidos al 31 de diciembre.</t>
  </si>
  <si>
    <t>Localidades beneficiarias</t>
  </si>
  <si>
    <t>Monto de los apoyos económicos emitidos
(Miles de pesos)</t>
  </si>
  <si>
    <t>Comprende: los recursos ministrados al Fondo de Estabilización de los Ingresos de las Entidades Federativas (FEIEF), al Fideicomiso para la Infraestructura en los Estados (FIES), así como los subsidios entregados a entidades federativas y municipios a través de diversos ramos de la Administración Pública Centralizada, que se destinan al apoyo del desarrollo regional, conforme a lo establecido en las disposiciones jurídicas aplicables y que se ejercen de acuerdo con lo señalado en el Presupuesto de Egresos de la Federación.</t>
  </si>
  <si>
    <t>Comprende Convenios SEP; Convenios SAGARPA y Convenios SEMARNAT y corresponden a las acciones de colaboración y coordinación entre las dependencias federales y los gobiernos de las entidades federativas.</t>
  </si>
  <si>
    <t>Recursos asignados a municipios</t>
  </si>
  <si>
    <t>Se contabilizaron contribuyentes activos sin considerar el estatus de localización.</t>
  </si>
  <si>
    <t>Personas físicas
activas</t>
  </si>
  <si>
    <t>Personas morales
activas</t>
  </si>
  <si>
    <t>Transferencias, asignaciones, subsidios y otras ayudas</t>
  </si>
  <si>
    <t>Bienes muebles, inmuebles e intangibles</t>
  </si>
  <si>
    <t>Inversión pública</t>
  </si>
  <si>
    <t xml:space="preserve">Participacio-
nes federales 
</t>
  </si>
  <si>
    <t>Transferencias, asignaciones, 
subsidios
y otras ayudas</t>
  </si>
  <si>
    <t>Infantil</t>
  </si>
  <si>
    <t>Cuotas y aportaciones de seguridad social</t>
  </si>
  <si>
    <t>Inversiones financieras y otras provisiones</t>
  </si>
  <si>
    <t>Inversiones financieras
y otras provisiones</t>
  </si>
  <si>
    <t>Cuadro 24.11</t>
  </si>
  <si>
    <t>de Apoyo Alimentario por municipio</t>
  </si>
  <si>
    <t>e/</t>
  </si>
  <si>
    <t xml:space="preserve">Nota: </t>
  </si>
  <si>
    <t xml:space="preserve">Datos referidos al 31 de diciembre. </t>
  </si>
  <si>
    <t>SAT. Administración General de Servicios al Contribuyente. Administración Central de Identificación del Contribuyente.</t>
  </si>
  <si>
    <t>Incluye Beneficiarios Apoyo Infantil para miembros de 0 a 9 años. Datos referidos al 31 de diciembre.</t>
  </si>
  <si>
    <t>Incluye Alimentario Complementario orientado a compensar el alza inflacionaria de los alimentos.</t>
  </si>
  <si>
    <t>Contribuyentes registrados por tipo de persona</t>
  </si>
  <si>
    <t>SEDESOL. PROSPERA Programa de Inclusión Social.</t>
  </si>
  <si>
    <t>del programa PROSPERA por municipio</t>
  </si>
  <si>
    <t xml:space="preserve">Principales características de los apoyos emitidos a través  </t>
  </si>
  <si>
    <t xml:space="preserve">Principales características de los apoyos emitidos a través </t>
  </si>
  <si>
    <t xml:space="preserve">Total </t>
  </si>
  <si>
    <t>Total de beneficiarios</t>
  </si>
  <si>
    <t xml:space="preserve">Total de beneficiarios </t>
  </si>
  <si>
    <t>Cuadro 24.12</t>
  </si>
  <si>
    <t>La Ley del Impuesto sobre Tenencia o Uso de Vehículos fue abrogada a partir de 2012 en virtud de que dicho impuesto, a pesar de ser federal, es administrado por las entidades federativas y el total de su recaudación les pertenece.</t>
  </si>
  <si>
    <r>
      <t xml:space="preserve">Las cifras negativas se deben a que hubo importes mayores de devoluciones y/o compensaciones y/o acreditamientos a que tiene derecho el contribuyente. </t>
    </r>
    <r>
      <rPr>
        <sz val="8"/>
        <color indexed="10"/>
        <rFont val="Arial"/>
        <family val="2"/>
      </rPr>
      <t>[Opcional]</t>
    </r>
  </si>
  <si>
    <t>No tributarios</t>
  </si>
  <si>
    <t>Accesorios</t>
  </si>
  <si>
    <t>Impuesto sobre automóviles nuevos</t>
  </si>
  <si>
    <t>Impuesto sobre la renta</t>
  </si>
  <si>
    <t>Tributarios</t>
  </si>
  <si>
    <t>Tipo de ingreso</t>
  </si>
  <si>
    <t>En transición</t>
  </si>
  <si>
    <t>Tipo de persona</t>
  </si>
  <si>
    <t>Incluye los siguientes recursos autoliquidables: impuesto sobre automóviles nuevos; la parte proporcional en la recaudación del Impuesto Especial sobre Producción y Servicios (IEPS) de tabacos, cervezas y bebidas alcohólicas; e incentivos económicos.</t>
  </si>
  <si>
    <t>Ingresos brutos del Estado por capítulo</t>
  </si>
  <si>
    <t>Egresos brutos del Estado por capítulo</t>
  </si>
  <si>
    <t>f/</t>
  </si>
  <si>
    <t xml:space="preserve">Impuesto empresarial a tasa única a/ </t>
  </si>
  <si>
    <t>La Ley del Impuesto Empresarial a Tasa Única fue abrogada a partir del año 2014.</t>
  </si>
  <si>
    <t>Al 31 de diciembre de 2015</t>
  </si>
  <si>
    <t>Serie anual de 2011 a 2015</t>
  </si>
  <si>
    <t>2013, 2014 y 2015</t>
  </si>
  <si>
    <t>SAT. Administración General de Servicios al Contribuyente; Administración Central de Cuenta Tributaria y Contabilidad de Ingresos.</t>
  </si>
  <si>
    <t>PROSPERA es un programa federal de inclusión social, que articula y coordina la oferta institucional de programas y acciones de política social, incluyendo aquellas relacionadas con el fomento productivo, generación de ingresos, bienestar económico, inclusión financiera y laboral, educación, alimentación y salud, dirigida a la población que se encuentre en situación de pobreza extrema, bajo esquemas de corresponsabilidad que les permitan a las familias mejorar sus condiciones de vida y aseguren el disfrute de sus derechos sociales y el acceso al desarrollo social con igualdad de oportunidades. Este programa sustituyó al que anteriormente se denominaba Programa de Desarrollo Humano Oportunidades a partir del 5 de septiembre de 2014.</t>
  </si>
  <si>
    <t>Comprende los componentes Alimentario, SEDESOL sin hambre y Alimentario Complementario para compensar el alza de los alimentos.</t>
  </si>
  <si>
    <t>Comprende un apoyo especial a las familias que cambian hacia PROSPERA y que se otorga durante dos bimestres.</t>
  </si>
  <si>
    <t>El Programa de Apoyo Alimentario (PAL) es parte de la estrategia del Sistema Nacional de la Cruzada Contra el Hambre impulsada por el gobierno federal; está orientado hacia las familias u hogares con pobreza alimentaria ubicados en localidades urbanas y rurales, identificadas debajo de la línea de bienestar mínimo por el CONEVAL y que no son atendidas por PROSPERA Programa de Inclusión Social, con el fin de que mejoren su alimentación, educación y/o salud. El programa da preferencia a los hogares que tengan integrantes menores de 5 años de edad y mujeres embarazadas y en periodo de lactancia. Otorga apoyos monetarios y en especie bajo reglas de operación y su propósito es romper la cadena intergeneracional de la pobreza.</t>
  </si>
  <si>
    <t xml:space="preserve">Fondo general de participaciones </t>
  </si>
  <si>
    <t>Fondo de fomento municipal</t>
  </si>
  <si>
    <t>Fondo de fiscalización</t>
  </si>
  <si>
    <r>
      <t xml:space="preserve">INEGI. Dirección General de Estadísticas Económicas. </t>
    </r>
    <r>
      <rPr>
        <i/>
        <sz val="8"/>
        <rFont val="Arial"/>
        <family val="2"/>
      </rPr>
      <t>Estadística de finanzas públicas estatales y municipales.</t>
    </r>
    <r>
      <rPr>
        <sz val="8"/>
        <rFont val="Arial"/>
        <family val="2"/>
      </rPr>
      <t xml:space="preserve"> Con base en información proporcionada por el Gobierno del Estado. </t>
    </r>
  </si>
  <si>
    <t>Impuesto Especial sobre Producción y Servicios gasolinas Artículo 2A fracción II b/</t>
  </si>
  <si>
    <t>Impuesto sobre automóviles nuevos c/</t>
  </si>
  <si>
    <t>Otros d/</t>
  </si>
  <si>
    <t>Fondo de aportaciones para
el fortalecimiento de los municipios</t>
  </si>
  <si>
    <t>Fondo de aportaciones para el
fortalecimiento de las entidades federativas</t>
  </si>
  <si>
    <t>Fondo de aportaciones para la educación tecnológica y de adultos</t>
  </si>
  <si>
    <t>Incluye el Fondo de Compensación e incentivos venta final de gasolina y diesel.</t>
  </si>
  <si>
    <t>Incluye el Fondo de Compensación del  Impuesto Sobre Automóviles Nuevos (ISAN).</t>
  </si>
  <si>
    <r>
      <t>Provisiones salariales 
y económicas (Ramo 23) e</t>
    </r>
    <r>
      <rPr>
        <sz val="8"/>
        <rFont val="Arial"/>
        <family val="2"/>
      </rPr>
      <t>/</t>
    </r>
  </si>
  <si>
    <r>
      <t>Convenios de descentralización</t>
    </r>
    <r>
      <rPr>
        <sz val="8"/>
        <rFont val="Arial"/>
        <family val="2"/>
      </rPr>
      <t xml:space="preserve"> f/</t>
    </r>
  </si>
  <si>
    <r>
      <t>Convenios de reasignación</t>
    </r>
    <r>
      <rPr>
        <sz val="8"/>
        <rFont val="Arial"/>
        <family val="2"/>
      </rPr>
      <t xml:space="preserve"> g/</t>
    </r>
  </si>
  <si>
    <t>g/</t>
  </si>
  <si>
    <t>Asuntos de orden público y de seguridad interior</t>
  </si>
  <si>
    <t>Coordinación de la política de gobierno</t>
  </si>
  <si>
    <t>Justicia</t>
  </si>
  <si>
    <t>Otros servicios generales</t>
  </si>
  <si>
    <t>Protección ambiental</t>
  </si>
  <si>
    <t>Protección social</t>
  </si>
  <si>
    <t>Recreación, cultura y otras manifestaciones sociales</t>
  </si>
  <si>
    <t>Salud</t>
  </si>
  <si>
    <t>Vivienda y servicios a la comunidad</t>
  </si>
  <si>
    <t>Agropecuaria, silvicultura, pesca y caza</t>
  </si>
  <si>
    <t>Asuntos económicos, comerciales 
y laborales en general</t>
  </si>
  <si>
    <t>Combustibles y energía</t>
  </si>
  <si>
    <t>Transporte</t>
  </si>
  <si>
    <t>Turismo</t>
  </si>
  <si>
    <t>Debido al redondeo de las cifras, la suma de los parciales puede o no coincidir con los totales.</t>
  </si>
  <si>
    <t>Ahumada</t>
  </si>
  <si>
    <t>Aldama</t>
  </si>
  <si>
    <t>Allende</t>
  </si>
  <si>
    <t>Aquiles Serdán</t>
  </si>
  <si>
    <t>Ascensión</t>
  </si>
  <si>
    <t>Bachíniva</t>
  </si>
  <si>
    <t>Balleza</t>
  </si>
  <si>
    <t>Batopilas</t>
  </si>
  <si>
    <t>Bocoyna</t>
  </si>
  <si>
    <t>Buenaventura</t>
  </si>
  <si>
    <t>Camargo</t>
  </si>
  <si>
    <t>Carichí</t>
  </si>
  <si>
    <t>Casas Grandes</t>
  </si>
  <si>
    <t>Chihuahua</t>
  </si>
  <si>
    <t>Chínipas</t>
  </si>
  <si>
    <t>Coronado</t>
  </si>
  <si>
    <t>Coyame del Sotol</t>
  </si>
  <si>
    <t>Cuauhtémoc</t>
  </si>
  <si>
    <t>Cusihuiriachi</t>
  </si>
  <si>
    <t>Delicias</t>
  </si>
  <si>
    <t>Dr. Belisario Domínguez</t>
  </si>
  <si>
    <t>El Tule</t>
  </si>
  <si>
    <t>Galeana</t>
  </si>
  <si>
    <t>Gómez Farías</t>
  </si>
  <si>
    <t>Gran Morelos</t>
  </si>
  <si>
    <t>Guachochi</t>
  </si>
  <si>
    <t>Guadalupe</t>
  </si>
  <si>
    <t>Guadalupe y Calvo</t>
  </si>
  <si>
    <t>Guazapares</t>
  </si>
  <si>
    <t>Guerrero</t>
  </si>
  <si>
    <t>Hidalgo del Parral</t>
  </si>
  <si>
    <t>Huejotitán</t>
  </si>
  <si>
    <t>Ignacio Zaragoza</t>
  </si>
  <si>
    <t>Janos</t>
  </si>
  <si>
    <t>Jiménez</t>
  </si>
  <si>
    <t>Juárez</t>
  </si>
  <si>
    <t>Julimes</t>
  </si>
  <si>
    <t>La Cruz</t>
  </si>
  <si>
    <t>López</t>
  </si>
  <si>
    <t>Madera</t>
  </si>
  <si>
    <t>Maguarichi</t>
  </si>
  <si>
    <t>Manuel Benavides</t>
  </si>
  <si>
    <t>Matachí</t>
  </si>
  <si>
    <t>Matamoros</t>
  </si>
  <si>
    <t>Meoqui</t>
  </si>
  <si>
    <t>Morelos</t>
  </si>
  <si>
    <t>Moris</t>
  </si>
  <si>
    <t>Namiquipa</t>
  </si>
  <si>
    <t>Nonoava</t>
  </si>
  <si>
    <t>Nuevo Casas Grandes</t>
  </si>
  <si>
    <t>Ocampo</t>
  </si>
  <si>
    <t>Ojinaga</t>
  </si>
  <si>
    <t>Praxedis G. Guerrero</t>
  </si>
  <si>
    <t>Riva Palacio</t>
  </si>
  <si>
    <t>Rosales</t>
  </si>
  <si>
    <t>Rosario</t>
  </si>
  <si>
    <t>San Francisco de Borja</t>
  </si>
  <si>
    <t>San Francisco de Conchos</t>
  </si>
  <si>
    <t>San Francisco del Oro</t>
  </si>
  <si>
    <t>Santa Bárbara</t>
  </si>
  <si>
    <t>Santa Isabel</t>
  </si>
  <si>
    <t>Satevó</t>
  </si>
  <si>
    <t>Saucillo</t>
  </si>
  <si>
    <t>Temósachic</t>
  </si>
  <si>
    <t>Urique</t>
  </si>
  <si>
    <t>Uruachi</t>
  </si>
  <si>
    <t>Valle de Zaragoza</t>
  </si>
  <si>
    <t>No especificado a/</t>
  </si>
  <si>
    <t>La inversión comprendida en este rubro afecta a todo el estado.</t>
  </si>
  <si>
    <t>NS</t>
  </si>
  <si>
    <t>1a. Parte</t>
  </si>
  <si>
    <t>Se refiere a apoyos adicionales al alimentario para integrantes de 0 a 9 años. Datos referidos al 31 de diciembre.</t>
  </si>
  <si>
    <r>
      <t xml:space="preserve">INEGI. Dirección General de Estadísticas Económicas. </t>
    </r>
    <r>
      <rPr>
        <i/>
        <sz val="8"/>
        <rFont val="Arial"/>
        <family val="2"/>
      </rPr>
      <t>Estadística de finanzas públicas estatales y municipales.</t>
    </r>
    <r>
      <rPr>
        <sz val="8"/>
        <rFont val="Arial"/>
        <family val="2"/>
      </rPr>
      <t xml:space="preserve"> </t>
    </r>
    <r>
      <rPr>
        <u val="single"/>
        <sz val="8"/>
        <color indexed="12"/>
        <rFont val="Arial"/>
        <family val="2"/>
      </rPr>
      <t xml:space="preserve">www.inegi.org.mx </t>
    </r>
    <r>
      <rPr>
        <sz val="8"/>
        <rFont val="Arial"/>
        <family val="2"/>
      </rPr>
      <t>(10 de junio de 2016).</t>
    </r>
  </si>
  <si>
    <r>
      <t xml:space="preserve">INEGI. Dirección General de Estadísticas Económicas. </t>
    </r>
    <r>
      <rPr>
        <i/>
        <sz val="8"/>
        <rFont val="Arial"/>
        <family val="2"/>
      </rPr>
      <t>Estadística de finanzas públicas estatales y municipales.</t>
    </r>
    <r>
      <rPr>
        <sz val="8"/>
        <rFont val="Arial"/>
        <family val="2"/>
      </rPr>
      <t xml:space="preserve"> </t>
    </r>
    <r>
      <rPr>
        <u val="single"/>
        <sz val="8"/>
        <color indexed="12"/>
        <rFont val="Arial"/>
        <family val="2"/>
      </rPr>
      <t xml:space="preserve">www.inegi.org.mx </t>
    </r>
    <r>
      <rPr>
        <sz val="8"/>
        <rFont val="Arial"/>
        <family val="2"/>
      </rPr>
      <t xml:space="preserve">(10 de junio de 2016). </t>
    </r>
  </si>
  <si>
    <t>Fondo de aportaciones de nómina 
educativa y gasto de operación</t>
  </si>
  <si>
    <r>
      <rPr>
        <sz val="8"/>
        <rFont val="Arial"/>
        <family val="2"/>
      </rPr>
      <t xml:space="preserve">SHCP. </t>
    </r>
    <r>
      <rPr>
        <i/>
        <sz val="8"/>
        <rFont val="Arial"/>
        <family val="2"/>
      </rPr>
      <t>Estadísticas Oportunas de Finanzas Públicas.</t>
    </r>
    <r>
      <rPr>
        <sz val="8"/>
        <rFont val="Arial"/>
        <family val="2"/>
      </rPr>
      <t xml:space="preserve"> </t>
    </r>
    <r>
      <rPr>
        <u val="single"/>
        <sz val="8"/>
        <color indexed="12"/>
        <rFont val="Arial"/>
        <family val="2"/>
      </rPr>
      <t>www.shcp.gob.mx</t>
    </r>
    <r>
      <rPr>
        <sz val="8"/>
        <rFont val="Arial"/>
        <family val="2"/>
      </rPr>
      <t xml:space="preserve"> (25 de mayo de 2016).</t>
    </r>
  </si>
  <si>
    <t>2015 P/</t>
  </si>
  <si>
    <t>R/</t>
  </si>
  <si>
    <t>Construcción</t>
  </si>
  <si>
    <t>Industrias manufactureras</t>
  </si>
  <si>
    <t>Comercio al por mayor</t>
  </si>
  <si>
    <t>Comercio al por menor</t>
  </si>
  <si>
    <t>Transportes, correos y almacenamiento</t>
  </si>
  <si>
    <t>Información en medios masivos</t>
  </si>
  <si>
    <t>Servicios financieros y de seguros</t>
  </si>
  <si>
    <t>Corporativos</t>
  </si>
  <si>
    <t>Servicios educativos</t>
  </si>
  <si>
    <t>Servicios de salud y de asistencia social</t>
  </si>
  <si>
    <t>Otros</t>
  </si>
  <si>
    <t>Agricultura, cría y explotación de animales, aprovechamiento forestal, pesca y caza</t>
  </si>
  <si>
    <t>Minería</t>
  </si>
  <si>
    <t>Resto de la producción minera</t>
  </si>
  <si>
    <t>Generación, transmisión y distribución de energía eléctrica, suministro de agua y 
de gas por ductos al consumidor final</t>
  </si>
  <si>
    <t>Servicios inmobiliarios y de alquiler 
de bienes muebles e intangibles</t>
  </si>
  <si>
    <t>Servicios profesionales, científicos  
y técnicos</t>
  </si>
  <si>
    <t>Servicios de apoyo a los negocios y manejo 
de residuos y desechos, y servicios de remediación</t>
  </si>
  <si>
    <t>Servicios de esparcimiento culturales 
y deportivos, y otros servicios recreativos</t>
  </si>
  <si>
    <t>Servicios de alojamiento temporal 
y de preparación de alimentos y bebidas</t>
  </si>
  <si>
    <t>Otros servicios excepto actividades 
gubernamentales</t>
  </si>
  <si>
    <t>Actividades legislativas, gubernamentales, 
de impartición de justicia y de organismos internacionales y extraterritoriales</t>
  </si>
  <si>
    <t>ND</t>
  </si>
  <si>
    <t>Impuesto sobre servicios expresamente declarados de interés público</t>
  </si>
  <si>
    <t>NA</t>
  </si>
  <si>
    <t xml:space="preserve">Impuesto al valor agregado </t>
  </si>
  <si>
    <t>Impuesto especial sobre producción 
y servicios b/</t>
  </si>
  <si>
    <t>Impuesto sobre tenencia o uso de vehículos c/</t>
  </si>
  <si>
    <t>Las cifras negativas se deben a que hubo importes mayores de devoluciones y/o compensaciones y/o acreditamientos a que tiene derecho el contribuyente.</t>
  </si>
  <si>
    <t xml:space="preserve">Impuesto al comercio exterior </t>
  </si>
  <si>
    <t>Impuesto sobre depósitos en efectivo d/</t>
  </si>
  <si>
    <t>Contribuciones no comprendidas en las fracciones precedentes causadas en ejercicios fiscales anteriores pendientes de liquidación o de pago e/</t>
  </si>
  <si>
    <r>
      <t>Serie anual de 2009 a 2015</t>
    </r>
    <r>
      <rPr>
        <b/>
        <sz val="9"/>
        <rFont val="Arial"/>
        <family val="2"/>
      </rPr>
      <t xml:space="preserve"> </t>
    </r>
    <r>
      <rPr>
        <sz val="9"/>
        <rFont val="Arial"/>
        <family val="2"/>
      </rPr>
      <t>P/</t>
    </r>
  </si>
  <si>
    <t xml:space="preserve">Otras industrias y otros asuntos
 económicos </t>
  </si>
  <si>
    <t>Recaudación fiscal neta de ingresos federales por tipo de ingreso</t>
  </si>
  <si>
    <t>La recaudación fiscal neta se integra por los ingresos menos las devoluciones. En la entidad se integra de acuerdo al domicilio fiscal y no incluye todas las deducciones a que tienen derecho los contribuyentes. Incluye la información de los cuentadantes de la Federación. A partir de 2015 se modificó el criterio para obtener la recaudación neta, disminuyendo de manera adicional las compensaciones, de acuerdo a los términos del Estado Analítico de Ingresos de la Cuenta de la Hacienda Pública Federal.</t>
  </si>
  <si>
    <t>Comprende becas educativas y apoyo para útiles escolares de la modalidad escolarizada.</t>
  </si>
  <si>
    <t xml:space="preserve"> </t>
  </si>
  <si>
    <t>Ingresos brutos del Estado</t>
  </si>
  <si>
    <t>Egresos brutos del Estado</t>
  </si>
  <si>
    <t>Minería de piedra de caliza a/</t>
  </si>
  <si>
    <r>
      <t xml:space="preserve">La sectorización de actividad preponderante, fue establecida con base en el Sistema de </t>
    </r>
    <r>
      <rPr>
        <i/>
        <sz val="8"/>
        <rFont val="Arial"/>
        <family val="2"/>
      </rPr>
      <t>Clasificación Industrial de América del Norte, México. SCIAN 2013.</t>
    </r>
  </si>
  <si>
    <t>En este impuesto se encuentran incluidos los pagos que se realizan por hidrocarburos, particularmente PEMEX, el cual tiene su domicilio en la Ciudad de México. Los importes negativos se deben a los acreditamientos realizados por PEMEX de acuerdo a la Ley del Impuesto especial sobre Producción y Servicios.</t>
  </si>
  <si>
    <t>La recaudación de este impuesto se obtiene a través de las instituciones financieras, las cuales en su mayoría tienen su domicilio fiscal en la Ciudad de México. Por otra parte, los acreditamientos, devoluciones y compensaciones de este impuesto, se registran en cada una de las entidades federativas atendiendo al domicilio fiscal del contribuyente, lo que genera importes negativos para las entidades federativas, con excepción de la Ciudad de México. La Ley del Impuesto a los Depósitos en Efectivo, fue abrogada a partir del año 2014.</t>
  </si>
  <si>
    <t>Comprende: Fondo de Extracción de Hidrocarburos, Impuesto Especial sobre Productos y Servicios, Tenencia, 0.136% de la Recaudación Federal  Participable, Fondo de Compensación del Régimen de Pequeños Contribuyentes (REPECOS) e intermediarios, Fondo de impuesto sobre la renta e incentivos económicos.</t>
  </si>
  <si>
    <r>
      <t>Participaciones a entidades
federativas (Ramo 28)</t>
    </r>
    <r>
      <rPr>
        <b/>
        <sz val="8"/>
        <color indexed="18"/>
        <rFont val="Arial"/>
        <family val="2"/>
      </rPr>
      <t xml:space="preserve"> </t>
    </r>
    <r>
      <rPr>
        <sz val="8"/>
        <rFont val="Arial"/>
        <family val="2"/>
      </rPr>
      <t>a/</t>
    </r>
  </si>
  <si>
    <t>Secretaría de Hacienda del Gobierno del Estado. Dirección de Programas de Inversión.</t>
  </si>
  <si>
    <t>Este concepto se presenta a partir de 2015.</t>
  </si>
  <si>
    <t>24. Finanzas públicas</t>
  </si>
  <si>
    <t>24.1</t>
  </si>
  <si>
    <t>24.2</t>
  </si>
  <si>
    <t>24.3</t>
  </si>
  <si>
    <t>24.4</t>
  </si>
  <si>
    <t>24.5</t>
  </si>
  <si>
    <t>24.6</t>
  </si>
  <si>
    <t>24.7</t>
  </si>
  <si>
    <t>24.8</t>
  </si>
  <si>
    <t>Monto de los recursos federales asignados a la entidad y municipios</t>
  </si>
  <si>
    <t>y económicas, convenios de descentralización, y de reasignación</t>
  </si>
  <si>
    <t>24.9</t>
  </si>
  <si>
    <t>24.10</t>
  </si>
  <si>
    <t>24.11</t>
  </si>
  <si>
    <t>Principales características de los apoyos emitidos a través</t>
  </si>
  <si>
    <t>24.12</t>
  </si>
  <si>
    <t>Serie anual de 2009 a 2015 P/</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</si>
</sst>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 ###"/>
    <numFmt numFmtId="166" formatCode="###\ ###\ ##0"/>
    <numFmt numFmtId="167" formatCode="#\ ###\ ###\ ##0"/>
    <numFmt numFmtId="168" formatCode="###\ ###\ ##0.0"/>
    <numFmt numFmtId="169" formatCode="#,##0.0"/>
    <numFmt numFmtId="170" formatCode="#\ ##0"/>
    <numFmt numFmtId="171" formatCode="_-* #,##0_-;\-* #,##0_-;_-* &quot;-&quot;??_-;_-@_-"/>
    <numFmt numFmtId="172" formatCode="###\ ###\ ###\ ###"/>
    <numFmt numFmtId="173" formatCode="#\ ##0.0"/>
  </numFmts>
  <fonts count="54">
    <font>
      <sz val="8"/>
      <name val="Arial"/>
      <family val="2"/>
    </font>
    <font>
      <sz val="10"/>
      <name val="Arial"/>
      <family val="0"/>
    </font>
    <font>
      <sz val="7"/>
      <name val="Arial"/>
      <family val="2"/>
    </font>
    <font>
      <sz val="9"/>
      <name val="Arial"/>
      <family val="2"/>
    </font>
    <font>
      <b/>
      <sz val="9"/>
      <name val="Arial"/>
      <family val="2"/>
    </font>
    <font>
      <b/>
      <sz val="7"/>
      <name val="Arial"/>
      <family val="2"/>
    </font>
    <font>
      <b/>
      <sz val="10"/>
      <name val="Arial"/>
      <family val="2"/>
    </font>
    <font>
      <b/>
      <sz val="8"/>
      <name val="Arial"/>
      <family val="2"/>
    </font>
    <font>
      <u val="single"/>
      <sz val="7"/>
      <color indexed="36"/>
      <name val="Arial"/>
      <family val="2"/>
    </font>
    <font>
      <u val="single"/>
      <sz val="8"/>
      <color indexed="12"/>
      <name val="Arial"/>
      <family val="2"/>
    </font>
    <font>
      <i/>
      <sz val="8"/>
      <name val="Arial"/>
      <family val="2"/>
    </font>
    <font>
      <sz val="8"/>
      <color indexed="10"/>
      <name val="Arial"/>
      <family val="2"/>
    </font>
    <font>
      <b/>
      <sz val="8"/>
      <color indexed="18"/>
      <name val="Arial"/>
      <family val="2"/>
    </font>
    <font>
      <b/>
      <sz val="12"/>
      <name val="Arial"/>
      <family val="2"/>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sz val="8"/>
      <color indexed="8"/>
      <name val="Arial"/>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1" fontId="2" fillId="0" borderId="0">
      <alignment/>
      <protection/>
    </xf>
    <xf numFmtId="0" fontId="41" fillId="29" borderId="1"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3"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pplyNumberFormat="0" applyFill="0" applyBorder="0" applyAlignment="0" applyProtection="0"/>
    <xf numFmtId="0" fontId="44" fillId="0" borderId="0">
      <alignment/>
      <protection/>
    </xf>
    <xf numFmtId="0" fontId="3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0" fontId="34"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2" fillId="0" borderId="0">
      <alignment horizontal="left" wrapText="1" indent="2"/>
      <protection/>
    </xf>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90">
    <xf numFmtId="0" fontId="0" fillId="0" borderId="0" xfId="0" applyAlignment="1">
      <alignment/>
    </xf>
    <xf numFmtId="0" fontId="0" fillId="0" borderId="10" xfId="0" applyBorder="1" applyAlignment="1">
      <alignment/>
    </xf>
    <xf numFmtId="0" fontId="0" fillId="0" borderId="0" xfId="0" applyAlignment="1">
      <alignment horizontal="right"/>
    </xf>
    <xf numFmtId="0" fontId="0" fillId="0" borderId="10" xfId="0" applyBorder="1" applyAlignment="1">
      <alignment horizontal="right"/>
    </xf>
    <xf numFmtId="0" fontId="2" fillId="0" borderId="0" xfId="0" applyFont="1" applyAlignment="1">
      <alignment horizontal="right" vertical="top" wrapText="1"/>
    </xf>
    <xf numFmtId="0" fontId="4" fillId="0" borderId="0" xfId="0" applyFont="1" applyAlignment="1">
      <alignment horizontal="left"/>
    </xf>
    <xf numFmtId="0" fontId="0" fillId="0" borderId="0" xfId="0" applyAlignment="1">
      <alignment/>
    </xf>
    <xf numFmtId="0" fontId="0" fillId="0" borderId="10" xfId="0" applyBorder="1" applyAlignment="1">
      <alignment vertical="center"/>
    </xf>
    <xf numFmtId="0" fontId="0" fillId="0" borderId="10" xfId="0" applyBorder="1" applyAlignment="1">
      <alignment horizontal="right" vertical="center"/>
    </xf>
    <xf numFmtId="0" fontId="0" fillId="0" borderId="0" xfId="0" applyAlignment="1">
      <alignment wrapText="1"/>
    </xf>
    <xf numFmtId="0" fontId="5" fillId="0" borderId="0" xfId="0" applyFont="1" applyAlignment="1">
      <alignment/>
    </xf>
    <xf numFmtId="0" fontId="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xf>
    <xf numFmtId="0" fontId="0" fillId="0" borderId="10" xfId="0" applyBorder="1" applyAlignment="1">
      <alignment horizontal="left"/>
    </xf>
    <xf numFmtId="0" fontId="0" fillId="0" borderId="0" xfId="0" applyAlignment="1">
      <alignment horizontal="justify"/>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0" fillId="0" borderId="11" xfId="0" applyBorder="1" applyAlignment="1">
      <alignment horizontal="right" vertical="top"/>
    </xf>
    <xf numFmtId="0" fontId="0" fillId="0" borderId="0" xfId="0" applyBorder="1" applyAlignment="1">
      <alignment horizontal="right"/>
    </xf>
    <xf numFmtId="0" fontId="0" fillId="0" borderId="0" xfId="0" applyBorder="1" applyAlignment="1">
      <alignment horizontal="right" vertical="top"/>
    </xf>
    <xf numFmtId="0" fontId="0" fillId="0" borderId="11" xfId="0" applyBorder="1" applyAlignment="1">
      <alignment/>
    </xf>
    <xf numFmtId="0" fontId="0" fillId="0" borderId="0" xfId="0" applyFont="1" applyAlignment="1">
      <alignment horizontal="right" vertical="top" wrapText="1"/>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right" vertical="center" wrapText="1"/>
    </xf>
    <xf numFmtId="0" fontId="0" fillId="0" borderId="0" xfId="0" applyFont="1" applyAlignment="1">
      <alignment horizontal="left"/>
    </xf>
    <xf numFmtId="0" fontId="0" fillId="0" borderId="0" xfId="0" applyAlignment="1">
      <alignment horizontal="right" wrapText="1"/>
    </xf>
    <xf numFmtId="0" fontId="0" fillId="0" borderId="0" xfId="0" applyFont="1" applyAlignment="1">
      <alignment horizontal="justify"/>
    </xf>
    <xf numFmtId="0" fontId="0" fillId="0" borderId="0" xfId="0" applyNumberFormat="1" applyAlignment="1">
      <alignment horizontal="right" vertical="top" wrapText="1"/>
    </xf>
    <xf numFmtId="0" fontId="2" fillId="0" borderId="0" xfId="0" applyFont="1" applyAlignment="1">
      <alignment horizontal="right" vertical="top" wrapText="1"/>
    </xf>
    <xf numFmtId="0" fontId="2" fillId="0" borderId="10" xfId="0" applyFont="1" applyBorder="1" applyAlignment="1">
      <alignment horizontal="right" vertical="top" wrapText="1"/>
    </xf>
    <xf numFmtId="0" fontId="0" fillId="0" borderId="0" xfId="0" applyAlignment="1">
      <alignment horizontal="right" vertical="top" wrapText="1"/>
    </xf>
    <xf numFmtId="0" fontId="2" fillId="0" borderId="0" xfId="0" applyFont="1" applyAlignment="1">
      <alignment horizontal="center" vertical="top" wrapText="1"/>
    </xf>
    <xf numFmtId="0" fontId="0" fillId="0" borderId="0" xfId="0" applyFont="1" applyAlignment="1">
      <alignment horizontal="right" vertical="top" wrapText="1"/>
    </xf>
    <xf numFmtId="0" fontId="2" fillId="0" borderId="0" xfId="0" applyFont="1" applyBorder="1" applyAlignment="1">
      <alignment horizontal="right" vertical="top" wrapText="1"/>
    </xf>
    <xf numFmtId="0" fontId="4" fillId="0" borderId="0" xfId="0" applyFont="1" applyAlignment="1" applyProtection="1">
      <alignment horizontal="left" vertical="center"/>
      <protection/>
    </xf>
    <xf numFmtId="0" fontId="0" fillId="0" borderId="0" xfId="0" applyNumberFormat="1" applyAlignment="1">
      <alignment horizontal="right" vertical="center" wrapText="1"/>
    </xf>
    <xf numFmtId="0" fontId="0" fillId="0" borderId="0" xfId="0" applyAlignment="1">
      <alignment horizontal="right" vertical="top"/>
    </xf>
    <xf numFmtId="0" fontId="0" fillId="0" borderId="0" xfId="0" applyAlignment="1">
      <alignment horizontal="left" indent="2"/>
    </xf>
    <xf numFmtId="0" fontId="0" fillId="0" borderId="0" xfId="0" applyFont="1" applyAlignment="1">
      <alignment horizontal="right"/>
    </xf>
    <xf numFmtId="0" fontId="52" fillId="0" borderId="0" xfId="0" applyFont="1" applyAlignment="1">
      <alignment horizontal="right"/>
    </xf>
    <xf numFmtId="0" fontId="7" fillId="0" borderId="0" xfId="0" applyFont="1" applyAlignment="1">
      <alignment horizontal="right" vertical="top" wrapText="1"/>
    </xf>
    <xf numFmtId="0" fontId="5" fillId="0" borderId="0" xfId="0" applyFont="1" applyAlignment="1">
      <alignment horizontal="right"/>
    </xf>
    <xf numFmtId="0" fontId="52" fillId="0" borderId="10" xfId="0" applyFont="1" applyBorder="1" applyAlignment="1">
      <alignment horizontal="right"/>
    </xf>
    <xf numFmtId="0" fontId="0" fillId="0" borderId="0" xfId="0" applyBorder="1" applyAlignment="1">
      <alignment horizontal="left" vertical="top"/>
    </xf>
    <xf numFmtId="0" fontId="0" fillId="0" borderId="10" xfId="0" applyBorder="1" applyAlignment="1">
      <alignment/>
    </xf>
    <xf numFmtId="0" fontId="0" fillId="0" borderId="0" xfId="0" applyAlignment="1">
      <alignment horizontal="left" vertical="top"/>
    </xf>
    <xf numFmtId="0" fontId="6" fillId="0" borderId="0" xfId="0" applyFont="1" applyAlignment="1">
      <alignment horizontal="left"/>
    </xf>
    <xf numFmtId="0" fontId="0" fillId="0" borderId="0" xfId="0" applyNumberFormat="1" applyAlignment="1">
      <alignment/>
    </xf>
    <xf numFmtId="0" fontId="0" fillId="0" borderId="0" xfId="0" applyAlignment="1">
      <alignment horizontal="center" vertical="top"/>
    </xf>
    <xf numFmtId="0" fontId="52" fillId="0" borderId="0" xfId="0" applyFont="1" applyBorder="1" applyAlignment="1">
      <alignment horizontal="right"/>
    </xf>
    <xf numFmtId="0" fontId="0" fillId="0" borderId="0" xfId="0" applyBorder="1" applyAlignment="1">
      <alignment horizontal="left"/>
    </xf>
    <xf numFmtId="0" fontId="0" fillId="0" borderId="0" xfId="0" applyAlignment="1">
      <alignment horizontal="right" vertical="center" wrapText="1"/>
    </xf>
    <xf numFmtId="0" fontId="0" fillId="0" borderId="0" xfId="0" applyAlignment="1">
      <alignment horizontal="left" vertical="top" wrapText="1"/>
    </xf>
    <xf numFmtId="0" fontId="0" fillId="0" borderId="0" xfId="0" applyFont="1" applyAlignment="1">
      <alignment/>
    </xf>
    <xf numFmtId="166" fontId="0" fillId="0" borderId="0" xfId="0" applyNumberFormat="1" applyAlignment="1">
      <alignment horizontal="right"/>
    </xf>
    <xf numFmtId="166" fontId="0" fillId="0" borderId="0" xfId="0" applyNumberFormat="1" applyAlignment="1">
      <alignment/>
    </xf>
    <xf numFmtId="166" fontId="7" fillId="0" borderId="0" xfId="0" applyNumberFormat="1" applyFont="1" applyAlignment="1">
      <alignment horizontal="right"/>
    </xf>
    <xf numFmtId="166" fontId="7" fillId="0" borderId="0" xfId="0" applyNumberFormat="1" applyFont="1" applyAlignment="1">
      <alignment/>
    </xf>
    <xf numFmtId="0" fontId="4" fillId="0" borderId="0" xfId="0" applyFont="1" applyAlignment="1">
      <alignment/>
    </xf>
    <xf numFmtId="0" fontId="1" fillId="0" borderId="0" xfId="0" applyFont="1" applyAlignment="1">
      <alignment/>
    </xf>
    <xf numFmtId="0" fontId="3" fillId="0" borderId="0" xfId="0" applyFont="1" applyAlignment="1">
      <alignment/>
    </xf>
    <xf numFmtId="166" fontId="7" fillId="0" borderId="0" xfId="0" applyNumberFormat="1" applyFont="1" applyAlignment="1">
      <alignment/>
    </xf>
    <xf numFmtId="0" fontId="6" fillId="0" borderId="0" xfId="0" applyFont="1" applyAlignment="1">
      <alignment/>
    </xf>
    <xf numFmtId="3" fontId="32" fillId="0" borderId="0" xfId="62" applyNumberFormat="1" applyFont="1" applyBorder="1">
      <alignment/>
      <protection/>
    </xf>
    <xf numFmtId="166" fontId="0" fillId="0" borderId="0" xfId="0" applyNumberFormat="1" applyAlignment="1">
      <alignment/>
    </xf>
    <xf numFmtId="167" fontId="7" fillId="0" borderId="0" xfId="0" applyNumberFormat="1" applyFont="1" applyAlignment="1">
      <alignment horizontal="right"/>
    </xf>
    <xf numFmtId="167" fontId="0" fillId="0" borderId="0" xfId="0" applyNumberFormat="1" applyAlignment="1">
      <alignment horizontal="right"/>
    </xf>
    <xf numFmtId="167" fontId="0" fillId="0" borderId="0" xfId="0" applyNumberFormat="1" applyAlignment="1">
      <alignment/>
    </xf>
    <xf numFmtId="0" fontId="7" fillId="0" borderId="0" xfId="0" applyFont="1" applyAlignment="1">
      <alignment horizontal="right"/>
    </xf>
    <xf numFmtId="167" fontId="0" fillId="0" borderId="0" xfId="0" applyNumberFormat="1" applyAlignment="1">
      <alignment horizontal="right" wrapText="1"/>
    </xf>
    <xf numFmtId="167" fontId="0" fillId="0" borderId="0" xfId="0" applyNumberFormat="1" applyAlignment="1">
      <alignment wrapText="1"/>
    </xf>
    <xf numFmtId="167" fontId="0" fillId="0" borderId="0" xfId="0" applyNumberFormat="1" applyAlignment="1">
      <alignment/>
    </xf>
    <xf numFmtId="167" fontId="7" fillId="0" borderId="0" xfId="0" applyNumberFormat="1" applyFont="1" applyAlignment="1">
      <alignment/>
    </xf>
    <xf numFmtId="0" fontId="9" fillId="0" borderId="0" xfId="46" applyAlignment="1" applyProtection="1">
      <alignment wrapText="1"/>
      <protection/>
    </xf>
    <xf numFmtId="165" fontId="7" fillId="0" borderId="0" xfId="0" applyNumberFormat="1" applyFont="1" applyAlignment="1">
      <alignment/>
    </xf>
    <xf numFmtId="166" fontId="44" fillId="0" borderId="0" xfId="66" applyNumberFormat="1" applyAlignment="1">
      <alignment horizontal="right"/>
      <protection/>
    </xf>
    <xf numFmtId="166" fontId="7" fillId="0" borderId="0" xfId="0" applyNumberFormat="1" applyFont="1" applyBorder="1" applyAlignment="1">
      <alignment horizontal="right"/>
    </xf>
    <xf numFmtId="168" fontId="44" fillId="0" borderId="0" xfId="66" applyNumberFormat="1" applyAlignment="1">
      <alignment horizontal="right"/>
      <protection/>
    </xf>
    <xf numFmtId="168" fontId="7" fillId="0" borderId="0" xfId="0" applyNumberFormat="1" applyFont="1" applyAlignment="1">
      <alignment horizontal="right"/>
    </xf>
    <xf numFmtId="168" fontId="0" fillId="0" borderId="0" xfId="0" applyNumberFormat="1" applyAlignment="1">
      <alignment horizontal="right" wrapText="1"/>
    </xf>
    <xf numFmtId="168" fontId="0" fillId="0" borderId="0" xfId="0" applyNumberFormat="1" applyAlignment="1">
      <alignment/>
    </xf>
    <xf numFmtId="168" fontId="0" fillId="0" borderId="0" xfId="0" applyNumberFormat="1" applyAlignment="1">
      <alignment horizontal="right"/>
    </xf>
    <xf numFmtId="173" fontId="7" fillId="0" borderId="0" xfId="58" applyNumberFormat="1" applyFont="1" applyAlignment="1" applyProtection="1">
      <alignment/>
      <protection/>
    </xf>
    <xf numFmtId="173" fontId="0" fillId="0" borderId="0" xfId="58" applyNumberFormat="1" applyFont="1" applyProtection="1">
      <alignment/>
      <protection/>
    </xf>
    <xf numFmtId="173" fontId="0" fillId="0" borderId="0" xfId="59" applyNumberFormat="1" applyFont="1" applyProtection="1">
      <alignment/>
      <protection/>
    </xf>
    <xf numFmtId="173" fontId="0" fillId="0" borderId="0" xfId="60" applyNumberFormat="1" applyFont="1" applyProtection="1">
      <alignment/>
      <protection/>
    </xf>
    <xf numFmtId="0" fontId="0" fillId="0" borderId="0" xfId="0" applyFont="1" applyAlignment="1">
      <alignment horizontal="right" vertical="center" wrapText="1"/>
    </xf>
    <xf numFmtId="0" fontId="0" fillId="0" borderId="0" xfId="0" applyAlignment="1" applyProtection="1">
      <alignment horizontal="center"/>
      <protection/>
    </xf>
    <xf numFmtId="3" fontId="7" fillId="0" borderId="0" xfId="0" applyNumberFormat="1" applyFont="1" applyAlignment="1">
      <alignment horizontal="right"/>
    </xf>
    <xf numFmtId="0" fontId="0" fillId="0" borderId="0" xfId="0" applyFill="1" applyBorder="1" applyAlignment="1">
      <alignment horizontal="center"/>
    </xf>
    <xf numFmtId="49" fontId="1" fillId="33" borderId="0" xfId="0" applyNumberFormat="1" applyFont="1" applyFill="1" applyAlignment="1">
      <alignment horizontal="left"/>
    </xf>
    <xf numFmtId="0" fontId="1" fillId="33" borderId="0" xfId="0" applyFont="1" applyFill="1" applyAlignment="1">
      <alignment horizontal="left"/>
    </xf>
    <xf numFmtId="0" fontId="1" fillId="33" borderId="0" xfId="0" applyFont="1" applyFill="1" applyAlignment="1">
      <alignment/>
    </xf>
    <xf numFmtId="0" fontId="53" fillId="33" borderId="0" xfId="46" applyFont="1" applyFill="1" applyAlignment="1" applyProtection="1">
      <alignment horizontal="left"/>
      <protection/>
    </xf>
    <xf numFmtId="49" fontId="14" fillId="33" borderId="0" xfId="46" applyNumberFormat="1" applyFont="1" applyFill="1" applyAlignment="1" applyProtection="1">
      <alignment horizontal="left"/>
      <protection/>
    </xf>
    <xf numFmtId="0" fontId="14" fillId="0" borderId="0" xfId="46" applyFont="1" applyAlignment="1" applyProtection="1">
      <alignment horizontal="right"/>
      <protection/>
    </xf>
    <xf numFmtId="0" fontId="14" fillId="0" borderId="0" xfId="46" applyFont="1" applyAlignment="1" applyProtection="1">
      <alignment horizontal="right" vertical="top"/>
      <protection/>
    </xf>
    <xf numFmtId="49" fontId="13" fillId="33" borderId="0" xfId="0" applyNumberFormat="1" applyFont="1" applyFill="1" applyAlignment="1">
      <alignment horizontal="left"/>
    </xf>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0" xfId="77" applyFont="1">
      <alignment horizontal="left" wrapText="1" indent="2"/>
      <protection/>
    </xf>
    <xf numFmtId="0" fontId="2" fillId="0" borderId="0" xfId="77">
      <alignment horizontal="left" wrapText="1" indent="2"/>
      <protection/>
    </xf>
    <xf numFmtId="0" fontId="0" fillId="0" borderId="0" xfId="0" applyAlignment="1" applyProtection="1">
      <alignment horizontal="justify" vertical="top" wrapText="1"/>
      <protection/>
    </xf>
    <xf numFmtId="0" fontId="0" fillId="0" borderId="0" xfId="0" applyAlignment="1">
      <alignment horizontal="justify" vertical="top" wrapText="1"/>
    </xf>
    <xf numFmtId="0" fontId="0" fillId="0" borderId="0" xfId="0" applyFont="1" applyAlignment="1">
      <alignment horizontal="left" vertical="top"/>
    </xf>
    <xf numFmtId="0" fontId="6"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3" fillId="0" borderId="0" xfId="0" applyFont="1" applyAlignment="1">
      <alignment horizontal="left"/>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7" fillId="0" borderId="0" xfId="0" applyNumberFormat="1" applyFont="1" applyAlignment="1">
      <alignment/>
    </xf>
    <xf numFmtId="0" fontId="5" fillId="0" borderId="0" xfId="0" applyFont="1" applyAlignment="1">
      <alignment/>
    </xf>
    <xf numFmtId="0" fontId="0" fillId="0" borderId="0" xfId="0" applyFont="1" applyAlignment="1">
      <alignment wrapText="1"/>
    </xf>
    <xf numFmtId="0" fontId="0" fillId="0" borderId="0" xfId="0" applyAlignment="1">
      <alignment wrapText="1"/>
    </xf>
    <xf numFmtId="0" fontId="14" fillId="0" borderId="0" xfId="46" applyFont="1" applyAlignment="1" applyProtection="1">
      <alignment horizontal="right"/>
      <protection/>
    </xf>
    <xf numFmtId="0" fontId="0" fillId="0" borderId="0" xfId="0" applyAlignment="1">
      <alignment horizontal="left" wrapText="1"/>
    </xf>
    <xf numFmtId="0" fontId="7" fillId="0" borderId="0" xfId="0" applyFont="1" applyAlignment="1">
      <alignment horizontal="right" vertical="top" wrapText="1"/>
    </xf>
    <xf numFmtId="0" fontId="5" fillId="0" borderId="0" xfId="0" applyFont="1" applyAlignment="1">
      <alignment horizontal="right" vertical="top" wrapText="1"/>
    </xf>
    <xf numFmtId="0" fontId="0" fillId="0" borderId="0" xfId="0" applyFont="1" applyAlignment="1">
      <alignment horizontal="center" vertical="top" wrapText="1"/>
    </xf>
    <xf numFmtId="0" fontId="2" fillId="0" borderId="0" xfId="0" applyFont="1" applyAlignment="1">
      <alignment horizontal="center" vertical="top" wrapText="1"/>
    </xf>
    <xf numFmtId="0" fontId="0" fillId="0" borderId="0" xfId="0" applyFont="1" applyAlignment="1">
      <alignment horizontal="left"/>
    </xf>
    <xf numFmtId="0" fontId="0" fillId="0" borderId="0" xfId="0" applyFont="1" applyAlignment="1">
      <alignment horizontal="right"/>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vertical="center"/>
    </xf>
    <xf numFmtId="0" fontId="3" fillId="0" borderId="0" xfId="0" applyFont="1" applyAlignment="1">
      <alignment vertical="center"/>
    </xf>
    <xf numFmtId="0" fontId="0" fillId="0" borderId="0" xfId="46" applyFont="1" applyAlignment="1" applyProtection="1">
      <alignment horizontal="justify" wrapText="1"/>
      <protection/>
    </xf>
    <xf numFmtId="0" fontId="9" fillId="0" borderId="0" xfId="46" applyAlignment="1" applyProtection="1">
      <alignment horizontal="justify" wrapText="1"/>
      <protection/>
    </xf>
    <xf numFmtId="0" fontId="0" fillId="0" borderId="0" xfId="0" applyFont="1" applyAlignment="1">
      <alignment horizontal="right" vertical="top" wrapText="1"/>
    </xf>
    <xf numFmtId="0" fontId="2" fillId="0" borderId="0" xfId="0" applyFont="1" applyAlignment="1">
      <alignment horizontal="right" vertical="top" wrapText="1"/>
    </xf>
    <xf numFmtId="0" fontId="0" fillId="0" borderId="0" xfId="0" applyAlignment="1" applyProtection="1">
      <alignment vertical="top" wrapText="1"/>
      <protection/>
    </xf>
    <xf numFmtId="0" fontId="0" fillId="0" borderId="11" xfId="0" applyBorder="1" applyAlignment="1">
      <alignment/>
    </xf>
    <xf numFmtId="0" fontId="0" fillId="0" borderId="10" xfId="0" applyBorder="1" applyAlignment="1">
      <alignment vertical="center"/>
    </xf>
    <xf numFmtId="0" fontId="0" fillId="0" borderId="0" xfId="0" applyAlignment="1">
      <alignment horizontal="center"/>
    </xf>
    <xf numFmtId="0" fontId="7" fillId="0" borderId="0" xfId="0" applyFont="1" applyAlignment="1">
      <alignment horizontal="right" vertical="top"/>
    </xf>
    <xf numFmtId="0" fontId="0" fillId="0" borderId="0" xfId="0" applyNumberFormat="1" applyBorder="1" applyAlignment="1">
      <alignment wrapText="1"/>
    </xf>
    <xf numFmtId="0" fontId="0" fillId="0" borderId="0" xfId="0" applyBorder="1" applyAlignment="1">
      <alignment/>
    </xf>
    <xf numFmtId="0" fontId="0" fillId="0" borderId="0" xfId="0" applyNumberFormat="1" applyBorder="1" applyAlignment="1">
      <alignment/>
    </xf>
    <xf numFmtId="0" fontId="0" fillId="0" borderId="0" xfId="0" applyNumberFormat="1" applyAlignment="1" applyProtection="1">
      <alignment wrapText="1"/>
      <protection/>
    </xf>
    <xf numFmtId="0" fontId="0" fillId="0" borderId="0" xfId="0" applyAlignment="1" applyProtection="1">
      <alignment wrapText="1"/>
      <protection/>
    </xf>
    <xf numFmtId="0" fontId="0" fillId="0" borderId="0" xfId="0" applyAlignment="1">
      <alignment horizontal="justify" wrapText="1"/>
    </xf>
    <xf numFmtId="0" fontId="0" fillId="0" borderId="0" xfId="0" applyFont="1" applyBorder="1" applyAlignment="1">
      <alignment/>
    </xf>
    <xf numFmtId="0" fontId="0" fillId="0" borderId="0" xfId="0" applyNumberFormat="1" applyAlignment="1" applyProtection="1">
      <alignment/>
      <protection/>
    </xf>
    <xf numFmtId="0" fontId="0" fillId="0" borderId="0" xfId="0" applyAlignment="1" applyProtection="1">
      <alignment/>
      <protection/>
    </xf>
    <xf numFmtId="0" fontId="0" fillId="0" borderId="0" xfId="0" applyNumberFormat="1" applyAlignment="1" applyProtection="1">
      <alignment horizontal="left" indent="2"/>
      <protection/>
    </xf>
    <xf numFmtId="0" fontId="0" fillId="0" borderId="0" xfId="0" applyAlignment="1" applyProtection="1">
      <alignment horizontal="left" indent="2"/>
      <protection/>
    </xf>
    <xf numFmtId="0" fontId="0" fillId="0" borderId="0" xfId="0" applyAlignment="1">
      <alignment horizontal="justify"/>
    </xf>
    <xf numFmtId="0" fontId="0" fillId="0" borderId="0" xfId="0" applyFont="1" applyAlignment="1">
      <alignment horizontal="justify"/>
    </xf>
    <xf numFmtId="0" fontId="0" fillId="0" borderId="0" xfId="0" applyNumberFormat="1" applyAlignment="1">
      <alignment horizontal="left" vertical="center" wrapText="1"/>
    </xf>
    <xf numFmtId="0" fontId="6" fillId="0" borderId="0" xfId="0" applyFont="1" applyAlignment="1" applyProtection="1">
      <alignment horizontal="left"/>
      <protection/>
    </xf>
    <xf numFmtId="0" fontId="0" fillId="0" borderId="0" xfId="0" applyAlignment="1">
      <alignment vertical="center" wrapText="1"/>
    </xf>
    <xf numFmtId="0" fontId="0" fillId="0" borderId="0" xfId="0" applyNumberFormat="1" applyAlignment="1">
      <alignment wrapText="1"/>
    </xf>
    <xf numFmtId="0" fontId="2" fillId="0" borderId="0" xfId="0" applyFont="1" applyAlignment="1">
      <alignment/>
    </xf>
    <xf numFmtId="0" fontId="7" fillId="0" borderId="11" xfId="0" applyFont="1" applyBorder="1" applyAlignment="1">
      <alignment/>
    </xf>
    <xf numFmtId="0" fontId="0" fillId="0" borderId="0" xfId="0" applyBorder="1" applyAlignment="1">
      <alignment horizontal="justify" vertical="top" wrapText="1"/>
    </xf>
    <xf numFmtId="0" fontId="0" fillId="0" borderId="0" xfId="0" applyBorder="1" applyAlignment="1">
      <alignment horizontal="left"/>
    </xf>
    <xf numFmtId="0" fontId="0" fillId="0" borderId="0" xfId="0" applyBorder="1" applyAlignment="1">
      <alignment horizontal="justify" wrapText="1"/>
    </xf>
    <xf numFmtId="0" fontId="0" fillId="0" borderId="0" xfId="0" applyAlignment="1">
      <alignment horizontal="left" vertical="top" wrapText="1"/>
    </xf>
    <xf numFmtId="0" fontId="0" fillId="0" borderId="0" xfId="0" applyFont="1" applyAlignment="1">
      <alignment horizontal="left" indent="2"/>
    </xf>
    <xf numFmtId="0" fontId="0" fillId="0" borderId="0" xfId="0" applyAlignment="1">
      <alignment horizontal="left" indent="2"/>
    </xf>
    <xf numFmtId="0" fontId="0" fillId="0" borderId="0" xfId="77" applyFont="1" applyAlignment="1">
      <alignment horizontal="left" wrapText="1" indent="2"/>
      <protection/>
    </xf>
    <xf numFmtId="0" fontId="0" fillId="0" borderId="0" xfId="0" applyAlignment="1">
      <alignment horizontal="left" wrapText="1" indent="2"/>
    </xf>
    <xf numFmtId="0" fontId="0" fillId="0" borderId="0" xfId="0" applyFont="1" applyAlignment="1">
      <alignment/>
    </xf>
    <xf numFmtId="0" fontId="0" fillId="0" borderId="0" xfId="77" applyFont="1">
      <alignment horizontal="left" wrapText="1" indent="2"/>
      <protection/>
    </xf>
    <xf numFmtId="0" fontId="0" fillId="0" borderId="0" xfId="0" applyFont="1" applyAlignment="1">
      <alignment wrapText="1"/>
    </xf>
    <xf numFmtId="0" fontId="0" fillId="0" borderId="0" xfId="0" applyNumberFormat="1" applyFont="1" applyAlignment="1">
      <alignment horizontal="left" vertical="center" wrapText="1"/>
    </xf>
    <xf numFmtId="0" fontId="7" fillId="0" borderId="0" xfId="0" applyNumberFormat="1" applyFont="1" applyAlignment="1">
      <alignment wrapText="1"/>
    </xf>
    <xf numFmtId="0" fontId="5" fillId="0" borderId="0" xfId="0" applyFont="1" applyAlignment="1">
      <alignment wrapText="1"/>
    </xf>
    <xf numFmtId="0" fontId="7" fillId="0" borderId="0" xfId="0" applyFont="1" applyAlignment="1">
      <alignment wrapText="1"/>
    </xf>
    <xf numFmtId="0" fontId="0" fillId="0" borderId="0" xfId="0" applyFont="1" applyAlignment="1">
      <alignment horizontal="justify" vertical="top" wrapText="1"/>
    </xf>
    <xf numFmtId="0" fontId="0" fillId="0" borderId="0" xfId="0" applyNumberFormat="1" applyAlignment="1">
      <alignment horizontal="left" wrapText="1" indent="2"/>
    </xf>
    <xf numFmtId="0" fontId="0" fillId="0" borderId="0" xfId="0" applyBorder="1" applyAlignment="1" applyProtection="1">
      <alignment horizontal="left"/>
      <protection/>
    </xf>
    <xf numFmtId="0" fontId="0" fillId="0" borderId="0" xfId="0" applyAlignment="1">
      <alignment horizontal="right" vertical="top"/>
    </xf>
    <xf numFmtId="0" fontId="0" fillId="0" borderId="0" xfId="0" applyAlignment="1">
      <alignment horizontal="right" vertical="top" wrapText="1"/>
    </xf>
    <xf numFmtId="0" fontId="0" fillId="0" borderId="11" xfId="0" applyFont="1" applyBorder="1" applyAlignment="1">
      <alignment horizontal="right"/>
    </xf>
    <xf numFmtId="0" fontId="0" fillId="0" borderId="0" xfId="0" applyAlignment="1">
      <alignment horizontal="center" wrapText="1"/>
    </xf>
    <xf numFmtId="0" fontId="0" fillId="0" borderId="0" xfId="0" applyFont="1" applyAlignment="1">
      <alignment horizontal="justify" wrapText="1"/>
    </xf>
    <xf numFmtId="0" fontId="0" fillId="0" borderId="0" xfId="0" applyAlignment="1" applyProtection="1">
      <alignment horizontal="left" vertical="top" wrapText="1"/>
      <protection/>
    </xf>
    <xf numFmtId="0" fontId="7" fillId="0" borderId="0" xfId="0" applyFont="1" applyAlignment="1">
      <alignment/>
    </xf>
    <xf numFmtId="0" fontId="0" fillId="0" borderId="11" xfId="0" applyBorder="1" applyAlignment="1">
      <alignment horizontal="right"/>
    </xf>
    <xf numFmtId="0" fontId="0" fillId="0" borderId="0" xfId="0" applyAlignment="1">
      <alignment horizontal="right"/>
    </xf>
    <xf numFmtId="0" fontId="0" fillId="0" borderId="0" xfId="0" applyAlignment="1" applyProtection="1">
      <alignment horizontal="left" wrapText="1"/>
      <protection/>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ero" xfId="44"/>
    <cellStyle name="Entrada" xfId="45"/>
    <cellStyle name="Hyperlink" xfId="46"/>
    <cellStyle name="Followed Hyperlink" xfId="47"/>
    <cellStyle name="Incorrecto" xfId="48"/>
    <cellStyle name="miles" xfId="49"/>
    <cellStyle name="Comma" xfId="50"/>
    <cellStyle name="Comma [0]" xfId="51"/>
    <cellStyle name="Currency" xfId="52"/>
    <cellStyle name="Currency [0]" xfId="53"/>
    <cellStyle name="Neutral" xfId="54"/>
    <cellStyle name="Normal 10" xfId="55"/>
    <cellStyle name="Normal 11" xfId="56"/>
    <cellStyle name="Normal 12" xfId="57"/>
    <cellStyle name="Normal 13" xfId="58"/>
    <cellStyle name="Normal 14" xfId="59"/>
    <cellStyle name="Normal 15" xfId="60"/>
    <cellStyle name="Normal 2" xfId="61"/>
    <cellStyle name="Normal 2 2" xfId="62"/>
    <cellStyle name="Normal 2 2 2" xfId="63"/>
    <cellStyle name="Normal 3" xfId="64"/>
    <cellStyle name="Normal 3 2" xfId="65"/>
    <cellStyle name="Normal 4" xfId="66"/>
    <cellStyle name="Normal 4 2" xfId="67"/>
    <cellStyle name="Normal 5" xfId="68"/>
    <cellStyle name="Normal 6" xfId="69"/>
    <cellStyle name="Normal 7" xfId="70"/>
    <cellStyle name="Normal 8" xfId="71"/>
    <cellStyle name="Normal 9" xfId="72"/>
    <cellStyle name="Notas" xfId="73"/>
    <cellStyle name="Notas 2" xfId="74"/>
    <cellStyle name="Percent" xfId="75"/>
    <cellStyle name="Salida" xfId="76"/>
    <cellStyle name="sangria_n1" xfId="77"/>
    <cellStyle name="Texto de advertencia" xfId="78"/>
    <cellStyle name="Texto explicativo" xfId="79"/>
    <cellStyle name="Título" xfId="80"/>
    <cellStyle name="Título 1"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hcp.gob.mx/"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50"/>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93" customWidth="1"/>
    <col min="2" max="2" width="3.83203125" style="94" customWidth="1"/>
    <col min="3" max="3" width="93.83203125" style="94" customWidth="1"/>
    <col min="4" max="16384" width="0" style="95" hidden="1" customWidth="1"/>
  </cols>
  <sheetData>
    <row r="1" ht="15.75" customHeight="1"/>
    <row r="2" spans="1:3" ht="16.5" customHeight="1">
      <c r="A2" s="100" t="s">
        <v>307</v>
      </c>
      <c r="B2" s="100"/>
      <c r="C2" s="100"/>
    </row>
    <row r="3" ht="16.5" customHeight="1"/>
    <row r="4" spans="1:3" ht="16.5" customHeight="1">
      <c r="A4" s="97" t="s">
        <v>308</v>
      </c>
      <c r="C4" s="96" t="s">
        <v>137</v>
      </c>
    </row>
    <row r="5" ht="16.5" customHeight="1">
      <c r="C5" s="96">
        <v>2014</v>
      </c>
    </row>
    <row r="6" ht="16.5" customHeight="1">
      <c r="C6" s="96" t="s">
        <v>22</v>
      </c>
    </row>
    <row r="7" ht="16.5" customHeight="1"/>
    <row r="8" spans="1:3" ht="16.5" customHeight="1">
      <c r="A8" s="97" t="s">
        <v>309</v>
      </c>
      <c r="C8" s="96" t="s">
        <v>52</v>
      </c>
    </row>
    <row r="9" ht="16.5" customHeight="1">
      <c r="C9" s="96">
        <v>2014</v>
      </c>
    </row>
    <row r="10" ht="16.5" customHeight="1">
      <c r="C10" s="96" t="s">
        <v>22</v>
      </c>
    </row>
    <row r="11" ht="16.5" customHeight="1"/>
    <row r="12" spans="1:3" ht="16.5" customHeight="1">
      <c r="A12" s="97" t="s">
        <v>310</v>
      </c>
      <c r="C12" s="96" t="s">
        <v>138</v>
      </c>
    </row>
    <row r="13" ht="16.5" customHeight="1">
      <c r="C13" s="96">
        <v>2014</v>
      </c>
    </row>
    <row r="14" ht="16.5" customHeight="1">
      <c r="C14" s="96" t="s">
        <v>22</v>
      </c>
    </row>
    <row r="15" ht="16.5" customHeight="1"/>
    <row r="16" spans="1:3" ht="16.5" customHeight="1">
      <c r="A16" s="97" t="s">
        <v>311</v>
      </c>
      <c r="C16" s="96" t="s">
        <v>53</v>
      </c>
    </row>
    <row r="17" ht="16.5" customHeight="1">
      <c r="C17" s="96">
        <v>2014</v>
      </c>
    </row>
    <row r="18" ht="16.5" customHeight="1">
      <c r="C18" s="96" t="s">
        <v>22</v>
      </c>
    </row>
    <row r="19" ht="16.5" customHeight="1"/>
    <row r="20" spans="1:3" ht="16.5" customHeight="1">
      <c r="A20" s="97" t="s">
        <v>312</v>
      </c>
      <c r="C20" s="96" t="s">
        <v>79</v>
      </c>
    </row>
    <row r="21" ht="16.5" customHeight="1">
      <c r="C21" s="96" t="s">
        <v>142</v>
      </c>
    </row>
    <row r="22" ht="16.5" customHeight="1"/>
    <row r="23" spans="1:3" ht="16.5" customHeight="1">
      <c r="A23" s="97" t="s">
        <v>313</v>
      </c>
      <c r="C23" s="96" t="s">
        <v>117</v>
      </c>
    </row>
    <row r="24" ht="16.5" customHeight="1">
      <c r="C24" s="96" t="s">
        <v>143</v>
      </c>
    </row>
    <row r="25" ht="16.5" customHeight="1"/>
    <row r="26" spans="1:3" ht="16.5" customHeight="1">
      <c r="A26" s="97" t="s">
        <v>314</v>
      </c>
      <c r="C26" s="96" t="s">
        <v>293</v>
      </c>
    </row>
    <row r="27" ht="16.5" customHeight="1">
      <c r="C27" s="96" t="s">
        <v>323</v>
      </c>
    </row>
    <row r="28" ht="16.5" customHeight="1">
      <c r="C28" s="96" t="s">
        <v>6</v>
      </c>
    </row>
    <row r="29" ht="16.5" customHeight="1"/>
    <row r="30" spans="1:3" ht="16.5" customHeight="1">
      <c r="A30" s="97" t="s">
        <v>315</v>
      </c>
      <c r="C30" s="96" t="s">
        <v>316</v>
      </c>
    </row>
    <row r="31" ht="16.5" customHeight="1">
      <c r="C31" s="96" t="s">
        <v>63</v>
      </c>
    </row>
    <row r="32" ht="16.5" customHeight="1">
      <c r="C32" s="96" t="s">
        <v>317</v>
      </c>
    </row>
    <row r="33" ht="16.5" customHeight="1">
      <c r="C33" s="96" t="s">
        <v>144</v>
      </c>
    </row>
    <row r="34" ht="16.5" customHeight="1">
      <c r="C34" s="96" t="s">
        <v>6</v>
      </c>
    </row>
    <row r="35" ht="16.5" customHeight="1"/>
    <row r="36" spans="1:3" ht="16.5" customHeight="1">
      <c r="A36" s="97" t="s">
        <v>318</v>
      </c>
      <c r="C36" s="96" t="s">
        <v>69</v>
      </c>
    </row>
    <row r="37" ht="16.5" customHeight="1">
      <c r="C37" s="96">
        <v>2015</v>
      </c>
    </row>
    <row r="38" ht="16.5" customHeight="1">
      <c r="C38" s="96" t="s">
        <v>5</v>
      </c>
    </row>
    <row r="39" ht="16.5" customHeight="1"/>
    <row r="40" spans="1:3" ht="16.5" customHeight="1">
      <c r="A40" s="97" t="s">
        <v>319</v>
      </c>
      <c r="C40" s="96" t="s">
        <v>68</v>
      </c>
    </row>
    <row r="41" ht="16.5" customHeight="1">
      <c r="C41" s="96">
        <v>2015</v>
      </c>
    </row>
    <row r="42" ht="16.5" customHeight="1">
      <c r="C42" s="96" t="s">
        <v>5</v>
      </c>
    </row>
    <row r="43" ht="16.5" customHeight="1"/>
    <row r="44" spans="1:3" ht="16.5" customHeight="1">
      <c r="A44" s="97" t="s">
        <v>320</v>
      </c>
      <c r="C44" s="96" t="s">
        <v>321</v>
      </c>
    </row>
    <row r="45" ht="16.5" customHeight="1">
      <c r="C45" s="96" t="s">
        <v>119</v>
      </c>
    </row>
    <row r="46" ht="16.5" customHeight="1">
      <c r="C46" s="96">
        <v>2015</v>
      </c>
    </row>
    <row r="47" ht="16.5" customHeight="1"/>
    <row r="48" spans="1:3" ht="16.5" customHeight="1">
      <c r="A48" s="97" t="s">
        <v>322</v>
      </c>
      <c r="C48" s="96" t="s">
        <v>76</v>
      </c>
    </row>
    <row r="49" ht="16.5" customHeight="1">
      <c r="C49" s="96" t="s">
        <v>110</v>
      </c>
    </row>
    <row r="50" ht="16.5" customHeight="1">
      <c r="C50" s="96">
        <v>2015</v>
      </c>
    </row>
    <row r="51" ht="16.5" customHeight="1"/>
  </sheetData>
  <sheetProtection/>
  <mergeCells count="1">
    <mergeCell ref="A2:C2"/>
  </mergeCells>
  <hyperlinks>
    <hyperlink ref="C4:C6" location="'24.1'!A1" tooltip="Cuadro 24.1" display="'24.1'!A1"/>
    <hyperlink ref="A4" location="'24.1'!A1" tooltip="Cuadro 24.1" display="'24.1'!A1"/>
    <hyperlink ref="C8:C10" location="'24.2a'!A1" tooltip="Cuadro 24.2" display="'24.2a'!A1"/>
    <hyperlink ref="A8" location="'24.2a'!A1" tooltip="Cuadro 24.2" display="'24.2a'!A1"/>
    <hyperlink ref="C12:C14" location="'24.3'!A1" tooltip="Cuadro 24.3" display="'24.3'!A1"/>
    <hyperlink ref="A12" location="'24.3'!A1" tooltip="Cuadro 24.3" display="'24.3'!A1"/>
    <hyperlink ref="C16:C18" location="'24.4a'!A1" tooltip="Cuadro 24.4" display="'24.4a'!A1"/>
    <hyperlink ref="A16" location="'24.4a'!A1" tooltip="Cuadro 24.4" display="'24.4a'!A1"/>
    <hyperlink ref="C20:C21" location="'24.5'!A1" tooltip="Cuadro 24.5" display="'24.5'!A1"/>
    <hyperlink ref="A20" location="'24.5'!A1" tooltip="Cuadro 24.5" display="'24.5'!A1"/>
    <hyperlink ref="C23:C24" location="'24.6'!A1" tooltip="Cuadro 24.6" display="'24.6'!A1"/>
    <hyperlink ref="A23" location="'24.6'!A1" tooltip="Cuadro 24.6" display="'24.6'!A1"/>
    <hyperlink ref="C26:C28" location="'24.7'!A1" tooltip="Cuadro 24.7" display="'24.7'!A1"/>
    <hyperlink ref="A26" location="'24.7'!A1" tooltip="Cuadro 24.7" display="'24.7'!A1"/>
    <hyperlink ref="C30:C34" location="'24.8'!A1" tooltip="Cuadro 24.8" display="'24.8'!A1"/>
    <hyperlink ref="A30" location="'24.8'!A1" tooltip="Cuadro 24.8" display="'24.8'!A1"/>
    <hyperlink ref="C36:C38" location="'24.9'!A1" tooltip="Cuadro 24.9" display="'24.9'!A1"/>
    <hyperlink ref="A36" location="'24.9'!A1" tooltip="Cuadro 24.9" display="'24.9'!A1"/>
    <hyperlink ref="C40:C42" location="'24.10'!A1" tooltip="Cuadro 24.10" display="'24.10'!A1"/>
    <hyperlink ref="A40" location="'24.10'!A1" tooltip="Cuadro 24.10" display="'24.10'!A1"/>
    <hyperlink ref="C44:C46" location="'24.11a'!A1" tooltip="Cuadro 24.11" display="'24.11a'!A1"/>
    <hyperlink ref="A44" location="'24.11a'!A1" tooltip="Cuadro 24.11" display="'24.11a'!A1"/>
    <hyperlink ref="C48:C50" location="'24.12a'!A1" tooltip="Cuadro 24.12" display="'24.12a'!A1"/>
    <hyperlink ref="A48" location="'24.12a'!A1" tooltip="Cuadro 24.12" display="'24.12a'!A1"/>
  </hyperlinks>
  <printOptions/>
  <pageMargins left="0.7874015748031497" right="0.7874015748031497" top="1.1811023622047245" bottom="0.7874015748031497" header="0.5905511811023623" footer="0.5905511811023623"/>
  <pageSetup horizontalDpi="600" verticalDpi="600" orientation="portrait" scale="99" r:id="rId2"/>
  <headerFooter>
    <oddHeader>&amp;L&amp;G&amp;C&amp;"Arial,Negrita"&amp;10Anuario estadístico y geográfico
de Chihuahua 2016</oddHeader>
    <oddFooter>&amp;R&amp;P/&amp;N</oddFooter>
  </headerFooter>
  <rowBreaks count="1" manualBreakCount="1">
    <brk id="43" max="2" man="1"/>
  </rowBreaks>
  <ignoredErrors>
    <ignoredError sqref="A4 A8 A12 A16 A20 A23 A26 A30 A36 A40 A44 A48" numberStoredAsText="1"/>
  </ignoredErrors>
  <legacyDrawingHF r:id="rId1"/>
</worksheet>
</file>

<file path=xl/worksheets/sheet10.xml><?xml version="1.0" encoding="utf-8"?>
<worksheet xmlns="http://schemas.openxmlformats.org/spreadsheetml/2006/main" xmlns:r="http://schemas.openxmlformats.org/officeDocument/2006/relationships">
  <dimension ref="A2:R93"/>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6.33203125" style="0" customWidth="1"/>
    <col min="5" max="11" width="10.33203125" style="0" customWidth="1"/>
    <col min="12" max="16384" width="0" style="0" hidden="1" customWidth="1"/>
  </cols>
  <sheetData>
    <row r="1" ht="15.75" customHeight="1"/>
    <row r="2" spans="1:12" ht="12.75">
      <c r="A2" s="109" t="s">
        <v>293</v>
      </c>
      <c r="B2" s="109"/>
      <c r="C2" s="109"/>
      <c r="D2" s="109"/>
      <c r="E2" s="109"/>
      <c r="F2" s="109"/>
      <c r="G2" s="109"/>
      <c r="H2" s="109"/>
      <c r="I2" s="109"/>
      <c r="J2" s="120" t="s">
        <v>87</v>
      </c>
      <c r="K2" s="120"/>
      <c r="L2" t="s">
        <v>21</v>
      </c>
    </row>
    <row r="3" spans="1:11" ht="12.75">
      <c r="A3" s="109" t="s">
        <v>291</v>
      </c>
      <c r="B3" s="109"/>
      <c r="C3" s="109"/>
      <c r="D3" s="109"/>
      <c r="E3" s="109"/>
      <c r="F3" s="109"/>
      <c r="G3" s="109"/>
      <c r="H3" s="109"/>
      <c r="I3" s="109"/>
      <c r="J3" s="6"/>
      <c r="K3" s="13"/>
    </row>
    <row r="4" spans="1:11" ht="12.75">
      <c r="A4" s="112" t="s">
        <v>6</v>
      </c>
      <c r="B4" s="112"/>
      <c r="C4" s="112"/>
      <c r="D4" s="112"/>
      <c r="E4" s="112"/>
      <c r="F4" s="112"/>
      <c r="G4" s="112"/>
      <c r="H4" s="112"/>
      <c r="I4" s="112"/>
      <c r="J4" s="6"/>
      <c r="K4" s="13"/>
    </row>
    <row r="5" spans="1:11" ht="11.25">
      <c r="A5" s="140"/>
      <c r="B5" s="140"/>
      <c r="C5" s="140"/>
      <c r="D5" s="140"/>
      <c r="E5" s="7"/>
      <c r="F5" s="7"/>
      <c r="G5" s="7"/>
      <c r="H5" s="7"/>
      <c r="I5" s="7"/>
      <c r="J5" s="7"/>
      <c r="K5" s="1"/>
    </row>
    <row r="6" spans="1:11" ht="1.5" customHeight="1">
      <c r="A6" s="22"/>
      <c r="B6" s="22"/>
      <c r="C6" s="22"/>
      <c r="D6" s="22"/>
      <c r="E6" s="16"/>
      <c r="F6" s="16"/>
      <c r="G6" s="16"/>
      <c r="H6" s="16"/>
      <c r="I6" s="16"/>
      <c r="J6" s="16"/>
      <c r="K6" s="16"/>
    </row>
    <row r="7" spans="1:11" ht="11.25" customHeight="1">
      <c r="A7" s="173" t="s">
        <v>133</v>
      </c>
      <c r="B7" s="115"/>
      <c r="C7" s="115"/>
      <c r="D7" s="115"/>
      <c r="E7" s="54">
        <v>2009</v>
      </c>
      <c r="F7" s="54">
        <v>2010</v>
      </c>
      <c r="G7" s="54">
        <v>2011</v>
      </c>
      <c r="H7" s="54">
        <v>2012</v>
      </c>
      <c r="I7" s="26">
        <v>2013</v>
      </c>
      <c r="J7" s="26">
        <v>2014</v>
      </c>
      <c r="K7" s="54">
        <v>2015</v>
      </c>
    </row>
    <row r="8" spans="1:11" ht="1.5" customHeight="1">
      <c r="A8" s="1"/>
      <c r="B8" s="1"/>
      <c r="C8" s="1"/>
      <c r="D8" s="1"/>
      <c r="E8" s="1"/>
      <c r="F8" s="1"/>
      <c r="G8" s="1"/>
      <c r="H8" s="1"/>
      <c r="I8" s="1"/>
      <c r="J8" s="1"/>
      <c r="K8" s="1"/>
    </row>
    <row r="9" spans="1:14" ht="23.25" customHeight="1">
      <c r="A9" s="116" t="s">
        <v>24</v>
      </c>
      <c r="B9" s="117"/>
      <c r="C9" s="117"/>
      <c r="D9" s="117"/>
      <c r="E9" s="81">
        <v>19720.9</v>
      </c>
      <c r="F9" s="81">
        <f>SUM(F10,F22)</f>
        <v>24402.100000000002</v>
      </c>
      <c r="G9" s="81">
        <f>SUM(G10,G22)</f>
        <v>23966.399999999998</v>
      </c>
      <c r="H9" s="81">
        <v>25718.1</v>
      </c>
      <c r="I9" s="81">
        <v>27957.7</v>
      </c>
      <c r="J9" s="81">
        <v>33986.1</v>
      </c>
      <c r="K9" s="81">
        <v>47508.9</v>
      </c>
      <c r="M9" s="85"/>
      <c r="N9" s="85"/>
    </row>
    <row r="10" spans="1:14" ht="23.25" customHeight="1">
      <c r="A10" s="172" t="s">
        <v>132</v>
      </c>
      <c r="B10" s="119"/>
      <c r="C10" s="119"/>
      <c r="D10" s="119"/>
      <c r="E10" s="82">
        <v>19494.5</v>
      </c>
      <c r="F10" s="82">
        <f>SUM(F11:F21)</f>
        <v>24091.000000000004</v>
      </c>
      <c r="G10" s="82">
        <f>SUM(G11:G21)</f>
        <v>23653.699999999997</v>
      </c>
      <c r="H10" s="82">
        <v>25300.2</v>
      </c>
      <c r="I10" s="82">
        <v>27516.7</v>
      </c>
      <c r="J10" s="82">
        <v>33313.7</v>
      </c>
      <c r="K10" s="82">
        <f>SUM(K11:K21)</f>
        <v>46823.60000000001</v>
      </c>
      <c r="M10" s="86"/>
      <c r="N10" s="86"/>
    </row>
    <row r="11" spans="1:11" ht="17.25" customHeight="1">
      <c r="A11" s="171" t="s">
        <v>131</v>
      </c>
      <c r="B11" s="105"/>
      <c r="C11" s="105"/>
      <c r="D11" s="105"/>
      <c r="E11" s="83">
        <v>10994.8</v>
      </c>
      <c r="F11" s="83">
        <v>13473.9</v>
      </c>
      <c r="G11" s="83">
        <v>12323.8</v>
      </c>
      <c r="H11" s="83">
        <v>14162.6</v>
      </c>
      <c r="I11" s="83">
        <v>16392.6</v>
      </c>
      <c r="J11" s="83">
        <v>18637.1</v>
      </c>
      <c r="K11" s="83">
        <v>21552.7</v>
      </c>
    </row>
    <row r="12" spans="1:11" ht="17.25" customHeight="1">
      <c r="A12" s="171" t="s">
        <v>140</v>
      </c>
      <c r="B12" s="105"/>
      <c r="C12" s="105"/>
      <c r="D12" s="105"/>
      <c r="E12" s="83">
        <v>1545.1</v>
      </c>
      <c r="F12" s="83">
        <v>1312</v>
      </c>
      <c r="G12" s="83">
        <v>1278.7</v>
      </c>
      <c r="H12" s="83">
        <v>1573.9</v>
      </c>
      <c r="I12" s="83">
        <v>1419.9</v>
      </c>
      <c r="J12" s="84">
        <v>0</v>
      </c>
      <c r="K12" s="84">
        <v>0</v>
      </c>
    </row>
    <row r="13" spans="1:11" ht="17.25" customHeight="1">
      <c r="A13" s="171" t="s">
        <v>284</v>
      </c>
      <c r="B13" s="105"/>
      <c r="C13" s="105"/>
      <c r="D13" s="105"/>
      <c r="E13" s="83">
        <v>4745.9</v>
      </c>
      <c r="F13" s="83">
        <v>7548</v>
      </c>
      <c r="G13" s="83">
        <v>8887</v>
      </c>
      <c r="H13" s="83">
        <v>8810.5</v>
      </c>
      <c r="I13" s="83">
        <v>8814.6</v>
      </c>
      <c r="J13" s="83">
        <v>12873.6</v>
      </c>
      <c r="K13" s="83">
        <v>14889.9</v>
      </c>
    </row>
    <row r="14" spans="1:11" ht="28.5" customHeight="1">
      <c r="A14" s="171" t="s">
        <v>285</v>
      </c>
      <c r="B14" s="105"/>
      <c r="C14" s="105"/>
      <c r="D14" s="105"/>
      <c r="E14" s="83">
        <v>865.9</v>
      </c>
      <c r="F14" s="83">
        <v>976.7</v>
      </c>
      <c r="G14" s="83">
        <v>1001.1</v>
      </c>
      <c r="H14" s="83">
        <v>1009.8</v>
      </c>
      <c r="I14" s="83">
        <v>1059.5</v>
      </c>
      <c r="J14" s="83">
        <v>561.2</v>
      </c>
      <c r="K14" s="83">
        <v>9050.2</v>
      </c>
    </row>
    <row r="15" spans="1:11" ht="17.25" customHeight="1">
      <c r="A15" s="168" t="s">
        <v>286</v>
      </c>
      <c r="B15" s="168"/>
      <c r="C15" s="168"/>
      <c r="D15" s="168"/>
      <c r="E15" s="83">
        <v>479.4</v>
      </c>
      <c r="F15" s="83">
        <v>427.5</v>
      </c>
      <c r="G15" s="83">
        <v>51.1</v>
      </c>
      <c r="H15" s="84">
        <v>0</v>
      </c>
      <c r="I15" s="84">
        <v>0</v>
      </c>
      <c r="J15" s="84">
        <v>0</v>
      </c>
      <c r="K15" s="84">
        <v>0</v>
      </c>
    </row>
    <row r="16" spans="1:11" ht="17.25" customHeight="1">
      <c r="A16" s="171" t="s">
        <v>130</v>
      </c>
      <c r="B16" s="105"/>
      <c r="C16" s="105"/>
      <c r="D16" s="105"/>
      <c r="E16" s="83">
        <v>143.5</v>
      </c>
      <c r="F16" s="83">
        <v>154.8</v>
      </c>
      <c r="G16" s="83">
        <v>173</v>
      </c>
      <c r="H16" s="83">
        <v>210.6</v>
      </c>
      <c r="I16" s="83">
        <v>236.9</v>
      </c>
      <c r="J16" s="83">
        <v>233.3</v>
      </c>
      <c r="K16" s="83">
        <v>213.3</v>
      </c>
    </row>
    <row r="17" spans="1:11" ht="28.5" customHeight="1">
      <c r="A17" s="171" t="s">
        <v>282</v>
      </c>
      <c r="B17" s="105"/>
      <c r="C17" s="105"/>
      <c r="D17" s="105"/>
      <c r="E17" s="84">
        <v>0</v>
      </c>
      <c r="F17" s="84">
        <v>0</v>
      </c>
      <c r="G17" s="84">
        <v>0</v>
      </c>
      <c r="H17" s="84">
        <v>0</v>
      </c>
      <c r="I17" s="84">
        <v>0</v>
      </c>
      <c r="J17" s="84">
        <v>0</v>
      </c>
      <c r="K17" s="84">
        <v>0</v>
      </c>
    </row>
    <row r="18" spans="1:11" ht="17.25" customHeight="1">
      <c r="A18" s="171" t="s">
        <v>288</v>
      </c>
      <c r="B18" s="105"/>
      <c r="C18" s="105"/>
      <c r="D18" s="105"/>
      <c r="E18" s="83">
        <v>570</v>
      </c>
      <c r="F18" s="83">
        <v>465.4</v>
      </c>
      <c r="G18" s="83">
        <v>402</v>
      </c>
      <c r="H18" s="83">
        <v>370.7</v>
      </c>
      <c r="I18" s="83">
        <v>552.9</v>
      </c>
      <c r="J18" s="83">
        <v>470.3</v>
      </c>
      <c r="K18" s="83">
        <v>593.9</v>
      </c>
    </row>
    <row r="19" spans="1:11" ht="17.25" customHeight="1">
      <c r="A19" s="171" t="s">
        <v>289</v>
      </c>
      <c r="B19" s="105"/>
      <c r="C19" s="105"/>
      <c r="D19" s="105"/>
      <c r="E19" s="83">
        <v>-326.4</v>
      </c>
      <c r="F19" s="83">
        <v>-878.1</v>
      </c>
      <c r="G19" s="83">
        <v>-960</v>
      </c>
      <c r="H19" s="83">
        <v>-1305.6</v>
      </c>
      <c r="I19" s="83">
        <v>-1485.1</v>
      </c>
      <c r="J19" s="83">
        <v>0</v>
      </c>
      <c r="K19" s="83">
        <v>0</v>
      </c>
    </row>
    <row r="20" spans="1:11" ht="17.25" customHeight="1">
      <c r="A20" s="168" t="s">
        <v>129</v>
      </c>
      <c r="B20" s="168"/>
      <c r="C20" s="168"/>
      <c r="D20" s="168"/>
      <c r="E20" s="83">
        <v>476.2</v>
      </c>
      <c r="F20" s="83">
        <v>610.8</v>
      </c>
      <c r="G20" s="83">
        <v>497</v>
      </c>
      <c r="H20" s="83">
        <v>467.6</v>
      </c>
      <c r="I20" s="83">
        <v>525.3</v>
      </c>
      <c r="J20" s="83">
        <v>538.3</v>
      </c>
      <c r="K20" s="83">
        <v>694.8</v>
      </c>
    </row>
    <row r="21" spans="1:11" ht="50.25" customHeight="1">
      <c r="A21" s="169" t="s">
        <v>290</v>
      </c>
      <c r="B21" s="169"/>
      <c r="C21" s="169"/>
      <c r="D21" s="169"/>
      <c r="E21" s="84" t="s">
        <v>283</v>
      </c>
      <c r="F21" s="84" t="s">
        <v>283</v>
      </c>
      <c r="G21" s="84" t="s">
        <v>283</v>
      </c>
      <c r="H21" s="84" t="s">
        <v>283</v>
      </c>
      <c r="I21" s="84" t="s">
        <v>283</v>
      </c>
      <c r="J21" s="84" t="s">
        <v>283</v>
      </c>
      <c r="K21" s="84">
        <v>-171.2</v>
      </c>
    </row>
    <row r="22" spans="1:14" ht="23.25" customHeight="1">
      <c r="A22" s="170" t="s">
        <v>128</v>
      </c>
      <c r="B22" s="102"/>
      <c r="C22" s="102"/>
      <c r="D22" s="102"/>
      <c r="E22" s="84">
        <f>SUM(E23:E27)</f>
        <v>226.5</v>
      </c>
      <c r="F22" s="84">
        <f>SUM(F23:F27)</f>
        <v>311.1</v>
      </c>
      <c r="G22" s="84">
        <f>SUM(G23:G27)</f>
        <v>312.7</v>
      </c>
      <c r="H22" s="84">
        <f>SUM(H23:H27)</f>
        <v>417.90000000000003</v>
      </c>
      <c r="I22" s="84">
        <v>441</v>
      </c>
      <c r="J22" s="84">
        <f>SUM(J23:J27)</f>
        <v>672.4</v>
      </c>
      <c r="K22" s="84">
        <f>SUM(K23:K27)</f>
        <v>685.1999999999999</v>
      </c>
      <c r="M22" s="87"/>
      <c r="N22" s="87"/>
    </row>
    <row r="23" spans="1:18" ht="17.25" customHeight="1">
      <c r="A23" s="166" t="s">
        <v>31</v>
      </c>
      <c r="B23" s="166"/>
      <c r="C23" s="166"/>
      <c r="D23" s="166"/>
      <c r="E23" s="80">
        <v>0</v>
      </c>
      <c r="F23" s="80">
        <v>0</v>
      </c>
      <c r="G23" s="80">
        <v>0</v>
      </c>
      <c r="H23" s="80">
        <v>0</v>
      </c>
      <c r="I23" s="80">
        <v>0</v>
      </c>
      <c r="J23" s="80">
        <v>0</v>
      </c>
      <c r="K23" s="80">
        <v>0</v>
      </c>
      <c r="M23" s="88"/>
      <c r="N23" s="80"/>
      <c r="O23" s="80"/>
      <c r="P23" s="80"/>
      <c r="Q23" s="80"/>
      <c r="R23" s="80"/>
    </row>
    <row r="24" spans="1:18" ht="17.25" customHeight="1">
      <c r="A24" s="166" t="s">
        <v>28</v>
      </c>
      <c r="B24" s="166"/>
      <c r="C24" s="166"/>
      <c r="D24" s="166"/>
      <c r="E24" s="80">
        <v>141</v>
      </c>
      <c r="F24" s="80">
        <v>199.8</v>
      </c>
      <c r="G24" s="80">
        <v>198.7</v>
      </c>
      <c r="H24" s="80">
        <v>231.4</v>
      </c>
      <c r="I24" s="80">
        <v>229</v>
      </c>
      <c r="J24" s="80">
        <v>216.6</v>
      </c>
      <c r="K24" s="84">
        <v>471</v>
      </c>
      <c r="M24" s="88"/>
      <c r="N24" s="80"/>
      <c r="O24" s="80"/>
      <c r="P24" s="80"/>
      <c r="Q24" s="80"/>
      <c r="R24" s="80"/>
    </row>
    <row r="25" spans="1:18" ht="49.5" customHeight="1">
      <c r="A25" s="169" t="s">
        <v>290</v>
      </c>
      <c r="B25" s="169"/>
      <c r="C25" s="169"/>
      <c r="D25" s="169"/>
      <c r="E25" s="80">
        <v>-21</v>
      </c>
      <c r="F25" s="80">
        <v>-7.5</v>
      </c>
      <c r="G25" s="80">
        <v>-3.9</v>
      </c>
      <c r="H25" s="80">
        <v>26.1</v>
      </c>
      <c r="I25" s="80">
        <v>1.7</v>
      </c>
      <c r="J25" s="80">
        <v>264.4</v>
      </c>
      <c r="K25" s="84" t="s">
        <v>283</v>
      </c>
      <c r="M25" s="88"/>
      <c r="N25" s="80"/>
      <c r="O25" s="80"/>
      <c r="P25" s="80"/>
      <c r="Q25" s="80"/>
      <c r="R25" s="80"/>
    </row>
    <row r="26" spans="1:18" ht="17.25" customHeight="1">
      <c r="A26" s="166" t="s">
        <v>29</v>
      </c>
      <c r="B26" s="167"/>
      <c r="C26" s="167"/>
      <c r="D26" s="167"/>
      <c r="E26" s="80">
        <v>13.9</v>
      </c>
      <c r="F26" s="80">
        <v>18.5</v>
      </c>
      <c r="G26" s="80">
        <v>16.1</v>
      </c>
      <c r="H26" s="80">
        <v>17.6</v>
      </c>
      <c r="I26" s="80">
        <v>41.8</v>
      </c>
      <c r="J26" s="80">
        <v>31.8</v>
      </c>
      <c r="K26" s="84">
        <v>42.8</v>
      </c>
      <c r="M26" s="88"/>
      <c r="N26" s="80"/>
      <c r="O26" s="80"/>
      <c r="P26" s="80"/>
      <c r="Q26" s="80"/>
      <c r="R26" s="80"/>
    </row>
    <row r="27" spans="1:18" ht="17.25" customHeight="1">
      <c r="A27" s="166" t="s">
        <v>30</v>
      </c>
      <c r="B27" s="166"/>
      <c r="C27" s="166"/>
      <c r="D27" s="166"/>
      <c r="E27" s="80">
        <v>92.6</v>
      </c>
      <c r="F27" s="80">
        <v>100.3</v>
      </c>
      <c r="G27" s="80">
        <v>101.8</v>
      </c>
      <c r="H27" s="80">
        <v>142.8</v>
      </c>
      <c r="I27" s="80">
        <v>168.4</v>
      </c>
      <c r="J27" s="80">
        <v>159.6</v>
      </c>
      <c r="K27" s="84">
        <v>171.4</v>
      </c>
      <c r="M27" s="88"/>
      <c r="N27" s="80"/>
      <c r="O27" s="80"/>
      <c r="P27" s="80"/>
      <c r="Q27" s="80"/>
      <c r="R27" s="80"/>
    </row>
    <row r="28" spans="1:11" ht="17.25" customHeight="1">
      <c r="A28" s="103"/>
      <c r="B28" s="103"/>
      <c r="C28" s="103"/>
      <c r="D28" s="103"/>
      <c r="E28" s="47"/>
      <c r="F28" s="47"/>
      <c r="G28" s="47"/>
      <c r="H28" s="47"/>
      <c r="I28" s="47"/>
      <c r="J28" s="45"/>
      <c r="K28" s="45"/>
    </row>
    <row r="29" spans="1:11" ht="11.25" customHeight="1">
      <c r="A29" s="139"/>
      <c r="B29" s="139"/>
      <c r="C29" s="139"/>
      <c r="D29" s="139"/>
      <c r="E29" s="17"/>
      <c r="F29" s="17"/>
      <c r="G29" s="17"/>
      <c r="H29" s="17"/>
      <c r="I29" s="17"/>
      <c r="J29" s="17"/>
      <c r="K29" s="41"/>
    </row>
    <row r="30" spans="1:11" ht="11.25" customHeight="1">
      <c r="A30" s="163" t="s">
        <v>0</v>
      </c>
      <c r="B30" s="163"/>
      <c r="C30" s="162" t="s">
        <v>294</v>
      </c>
      <c r="D30" s="107"/>
      <c r="E30" s="107"/>
      <c r="F30" s="107"/>
      <c r="G30" s="107"/>
      <c r="H30" s="107"/>
      <c r="I30" s="107"/>
      <c r="J30" s="107"/>
      <c r="K30" s="107"/>
    </row>
    <row r="31" spans="1:11" ht="11.25" customHeight="1">
      <c r="A31" s="53"/>
      <c r="B31" s="53"/>
      <c r="C31" s="107"/>
      <c r="D31" s="107"/>
      <c r="E31" s="107"/>
      <c r="F31" s="107"/>
      <c r="G31" s="107"/>
      <c r="H31" s="107"/>
      <c r="I31" s="107"/>
      <c r="J31" s="107"/>
      <c r="K31" s="107"/>
    </row>
    <row r="32" spans="1:11" ht="11.25" customHeight="1">
      <c r="A32" s="53"/>
      <c r="B32" s="53"/>
      <c r="C32" s="107"/>
      <c r="D32" s="107"/>
      <c r="E32" s="107"/>
      <c r="F32" s="107"/>
      <c r="G32" s="107"/>
      <c r="H32" s="107"/>
      <c r="I32" s="107"/>
      <c r="J32" s="107"/>
      <c r="K32" s="107"/>
    </row>
    <row r="33" spans="1:11" ht="11.25" customHeight="1">
      <c r="A33" s="53"/>
      <c r="B33" s="53"/>
      <c r="C33" s="107"/>
      <c r="D33" s="107"/>
      <c r="E33" s="107"/>
      <c r="F33" s="107"/>
      <c r="G33" s="107"/>
      <c r="H33" s="107"/>
      <c r="I33" s="107"/>
      <c r="J33" s="107"/>
      <c r="K33" s="107"/>
    </row>
    <row r="34" spans="1:11" ht="11.25" customHeight="1">
      <c r="A34" s="53"/>
      <c r="B34" s="53"/>
      <c r="C34" s="165" t="s">
        <v>180</v>
      </c>
      <c r="D34" s="165"/>
      <c r="E34" s="165"/>
      <c r="F34" s="165"/>
      <c r="G34" s="165"/>
      <c r="H34" s="165"/>
      <c r="I34" s="165"/>
      <c r="J34" s="165"/>
      <c r="K34" s="165"/>
    </row>
    <row r="35" spans="1:11" ht="11.25" customHeight="1">
      <c r="A35" s="53" t="s">
        <v>20</v>
      </c>
      <c r="B35" s="163" t="s">
        <v>141</v>
      </c>
      <c r="C35" s="102"/>
      <c r="D35" s="102"/>
      <c r="E35" s="102"/>
      <c r="F35" s="102"/>
      <c r="G35" s="102"/>
      <c r="H35" s="102"/>
      <c r="I35" s="102"/>
      <c r="J35" s="102"/>
      <c r="K35" s="102"/>
    </row>
    <row r="36" spans="1:11" ht="11.25" customHeight="1">
      <c r="A36" s="53" t="s">
        <v>23</v>
      </c>
      <c r="B36" s="164" t="s">
        <v>301</v>
      </c>
      <c r="C36" s="164"/>
      <c r="D36" s="164"/>
      <c r="E36" s="164"/>
      <c r="F36" s="164"/>
      <c r="G36" s="164"/>
      <c r="H36" s="164"/>
      <c r="I36" s="164"/>
      <c r="J36" s="164"/>
      <c r="K36" s="164"/>
    </row>
    <row r="37" spans="1:11" ht="11.25" customHeight="1">
      <c r="A37" s="53"/>
      <c r="B37" s="164"/>
      <c r="C37" s="164"/>
      <c r="D37" s="164"/>
      <c r="E37" s="164"/>
      <c r="F37" s="164"/>
      <c r="G37" s="164"/>
      <c r="H37" s="164"/>
      <c r="I37" s="164"/>
      <c r="J37" s="164"/>
      <c r="K37" s="164"/>
    </row>
    <row r="38" spans="1:11" ht="11.25" customHeight="1">
      <c r="A38" s="53"/>
      <c r="B38" s="164"/>
      <c r="C38" s="164"/>
      <c r="D38" s="164"/>
      <c r="E38" s="164"/>
      <c r="F38" s="164"/>
      <c r="G38" s="164"/>
      <c r="H38" s="164"/>
      <c r="I38" s="164"/>
      <c r="J38" s="164"/>
      <c r="K38" s="164"/>
    </row>
    <row r="39" spans="1:11" ht="11.25" customHeight="1">
      <c r="A39" s="17" t="s">
        <v>54</v>
      </c>
      <c r="B39" s="164" t="s">
        <v>126</v>
      </c>
      <c r="C39" s="164"/>
      <c r="D39" s="164"/>
      <c r="E39" s="164"/>
      <c r="F39" s="164"/>
      <c r="G39" s="164"/>
      <c r="H39" s="164"/>
      <c r="I39" s="164"/>
      <c r="J39" s="164"/>
      <c r="K39" s="164"/>
    </row>
    <row r="40" spans="1:11" ht="11.25" customHeight="1">
      <c r="A40" s="17"/>
      <c r="B40" s="164"/>
      <c r="C40" s="164"/>
      <c r="D40" s="164"/>
      <c r="E40" s="164"/>
      <c r="F40" s="164"/>
      <c r="G40" s="164"/>
      <c r="H40" s="164"/>
      <c r="I40" s="164"/>
      <c r="J40" s="164"/>
      <c r="K40" s="164"/>
    </row>
    <row r="41" spans="1:11" ht="11.25" customHeight="1">
      <c r="A41" s="17" t="s">
        <v>61</v>
      </c>
      <c r="B41" s="162" t="s">
        <v>302</v>
      </c>
      <c r="C41" s="162"/>
      <c r="D41" s="162"/>
      <c r="E41" s="162"/>
      <c r="F41" s="162"/>
      <c r="G41" s="162"/>
      <c r="H41" s="162"/>
      <c r="I41" s="162"/>
      <c r="J41" s="162"/>
      <c r="K41" s="162"/>
    </row>
    <row r="42" spans="1:11" ht="11.25" customHeight="1">
      <c r="A42" s="17"/>
      <c r="B42" s="162"/>
      <c r="C42" s="162"/>
      <c r="D42" s="162"/>
      <c r="E42" s="162"/>
      <c r="F42" s="162"/>
      <c r="G42" s="162"/>
      <c r="H42" s="162"/>
      <c r="I42" s="162"/>
      <c r="J42" s="162"/>
      <c r="K42" s="162"/>
    </row>
    <row r="43" spans="1:11" ht="11.25" customHeight="1">
      <c r="A43" s="17"/>
      <c r="B43" s="162"/>
      <c r="C43" s="162"/>
      <c r="D43" s="162"/>
      <c r="E43" s="162"/>
      <c r="F43" s="162"/>
      <c r="G43" s="162"/>
      <c r="H43" s="162"/>
      <c r="I43" s="162"/>
      <c r="J43" s="162"/>
      <c r="K43" s="162"/>
    </row>
    <row r="44" spans="1:11" ht="11.25" customHeight="1">
      <c r="A44" s="17"/>
      <c r="B44" s="162"/>
      <c r="C44" s="162"/>
      <c r="D44" s="162"/>
      <c r="E44" s="162"/>
      <c r="F44" s="162"/>
      <c r="G44" s="162"/>
      <c r="H44" s="162"/>
      <c r="I44" s="162"/>
      <c r="J44" s="162"/>
      <c r="K44" s="162"/>
    </row>
    <row r="45" spans="1:11" ht="11.25" customHeight="1">
      <c r="A45" s="17" t="s">
        <v>111</v>
      </c>
      <c r="B45" s="162" t="s">
        <v>287</v>
      </c>
      <c r="C45" s="107"/>
      <c r="D45" s="107"/>
      <c r="E45" s="107"/>
      <c r="F45" s="107"/>
      <c r="G45" s="107"/>
      <c r="H45" s="107"/>
      <c r="I45" s="107"/>
      <c r="J45" s="107"/>
      <c r="K45" s="107"/>
    </row>
    <row r="46" spans="1:11" ht="11.25" customHeight="1">
      <c r="A46" s="17"/>
      <c r="B46" s="107"/>
      <c r="C46" s="107"/>
      <c r="D46" s="107"/>
      <c r="E46" s="107"/>
      <c r="F46" s="107"/>
      <c r="G46" s="107"/>
      <c r="H46" s="107"/>
      <c r="I46" s="107"/>
      <c r="J46" s="107"/>
      <c r="K46" s="107"/>
    </row>
    <row r="47" spans="1:11" ht="11.25" customHeight="1">
      <c r="A47" s="108" t="s">
        <v>25</v>
      </c>
      <c r="B47" s="108"/>
      <c r="C47" s="108"/>
      <c r="D47" s="106" t="s">
        <v>145</v>
      </c>
      <c r="E47" s="106"/>
      <c r="F47" s="106"/>
      <c r="G47" s="106"/>
      <c r="H47" s="106"/>
      <c r="I47" s="106"/>
      <c r="J47" s="106"/>
      <c r="K47" s="106"/>
    </row>
    <row r="48" ht="11.25" hidden="1">
      <c r="A48" t="s">
        <v>21</v>
      </c>
    </row>
    <row r="49" ht="11.25" hidden="1">
      <c r="J49" s="52"/>
    </row>
    <row r="50" ht="11.25" hidden="1">
      <c r="J50" s="16"/>
    </row>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spans="4:12" ht="11.25" hidden="1">
      <c r="D92" s="164" t="s">
        <v>127</v>
      </c>
      <c r="E92" s="164"/>
      <c r="F92" s="164"/>
      <c r="G92" s="164"/>
      <c r="H92" s="164"/>
      <c r="I92" s="164"/>
      <c r="J92" s="164"/>
      <c r="K92" s="164"/>
      <c r="L92" s="164"/>
    </row>
    <row r="93" spans="4:12" ht="11.25" hidden="1">
      <c r="D93" s="164"/>
      <c r="E93" s="164"/>
      <c r="F93" s="164"/>
      <c r="G93" s="164"/>
      <c r="H93" s="164"/>
      <c r="I93" s="164"/>
      <c r="J93" s="164"/>
      <c r="K93" s="164"/>
      <c r="L93" s="164"/>
    </row>
  </sheetData>
  <sheetProtection/>
  <mergeCells count="38">
    <mergeCell ref="J2:K2"/>
    <mergeCell ref="A5:D5"/>
    <mergeCell ref="A7:D7"/>
    <mergeCell ref="A9:D9"/>
    <mergeCell ref="A2:I2"/>
    <mergeCell ref="A3:I3"/>
    <mergeCell ref="A4:I4"/>
    <mergeCell ref="A16:D16"/>
    <mergeCell ref="A17:D17"/>
    <mergeCell ref="A18:D18"/>
    <mergeCell ref="A19:D19"/>
    <mergeCell ref="A10:D10"/>
    <mergeCell ref="A11:D11"/>
    <mergeCell ref="A12:D12"/>
    <mergeCell ref="A13:D13"/>
    <mergeCell ref="A14:D14"/>
    <mergeCell ref="A15:D15"/>
    <mergeCell ref="A20:D20"/>
    <mergeCell ref="A21:D21"/>
    <mergeCell ref="A22:D22"/>
    <mergeCell ref="A23:D23"/>
    <mergeCell ref="A24:D24"/>
    <mergeCell ref="A25:D25"/>
    <mergeCell ref="A26:D26"/>
    <mergeCell ref="A27:D27"/>
    <mergeCell ref="A28:D28"/>
    <mergeCell ref="A29:D29"/>
    <mergeCell ref="A30:B30"/>
    <mergeCell ref="B41:K44"/>
    <mergeCell ref="B45:K46"/>
    <mergeCell ref="C30:K33"/>
    <mergeCell ref="B35:K35"/>
    <mergeCell ref="D92:L93"/>
    <mergeCell ref="B36:K38"/>
    <mergeCell ref="B39:K40"/>
    <mergeCell ref="D47:K47"/>
    <mergeCell ref="A47:C47"/>
    <mergeCell ref="C34:K34"/>
  </mergeCells>
  <hyperlinks>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worksheet>
</file>

<file path=xl/worksheets/sheet11.xml><?xml version="1.0" encoding="utf-8"?>
<worksheet xmlns="http://schemas.openxmlformats.org/spreadsheetml/2006/main" xmlns:r="http://schemas.openxmlformats.org/officeDocument/2006/relationships">
  <dimension ref="A2:I53"/>
  <sheetViews>
    <sheetView showGridLines="0" showRowColHeader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3.33203125" style="0" customWidth="1"/>
    <col min="5" max="5" width="24" style="2" customWidth="1"/>
    <col min="6" max="6" width="3" style="2" customWidth="1"/>
    <col min="7" max="7" width="24" style="2" customWidth="1"/>
    <col min="8" max="8" width="24.16015625" style="2" customWidth="1"/>
    <col min="9" max="9" width="8.83203125" style="0" hidden="1" customWidth="1"/>
    <col min="10" max="16384" width="0" style="0" hidden="1" customWidth="1"/>
  </cols>
  <sheetData>
    <row r="1" ht="15.75" customHeight="1"/>
    <row r="2" spans="1:9" ht="12.75" customHeight="1">
      <c r="A2" s="109" t="s">
        <v>55</v>
      </c>
      <c r="B2" s="110"/>
      <c r="C2" s="110"/>
      <c r="D2" s="110"/>
      <c r="E2" s="110"/>
      <c r="F2" s="110"/>
      <c r="G2" s="110"/>
      <c r="H2" s="98" t="s">
        <v>88</v>
      </c>
      <c r="I2" t="s">
        <v>21</v>
      </c>
    </row>
    <row r="3" spans="1:9" ht="12.75" customHeight="1">
      <c r="A3" s="109" t="s">
        <v>63</v>
      </c>
      <c r="B3" s="110"/>
      <c r="C3" s="110"/>
      <c r="D3" s="110"/>
      <c r="E3" s="110"/>
      <c r="F3" s="110"/>
      <c r="G3" s="111"/>
      <c r="H3" s="42"/>
      <c r="I3" s="42"/>
    </row>
    <row r="4" spans="1:7" ht="12.75" customHeight="1">
      <c r="A4" s="109" t="s">
        <v>62</v>
      </c>
      <c r="B4" s="111"/>
      <c r="C4" s="111"/>
      <c r="D4" s="111"/>
      <c r="E4" s="111"/>
      <c r="F4" s="111"/>
      <c r="G4" s="111"/>
    </row>
    <row r="5" spans="1:7" ht="12.75" customHeight="1">
      <c r="A5" s="109" t="s">
        <v>144</v>
      </c>
      <c r="B5" s="110"/>
      <c r="C5" s="110"/>
      <c r="D5" s="110"/>
      <c r="E5" s="110"/>
      <c r="F5" s="110"/>
      <c r="G5" s="111"/>
    </row>
    <row r="6" spans="1:7" ht="12.75" customHeight="1">
      <c r="A6" s="112" t="s">
        <v>6</v>
      </c>
      <c r="B6" s="113"/>
      <c r="C6" s="113"/>
      <c r="D6" s="113"/>
      <c r="E6" s="113"/>
      <c r="F6" s="113"/>
      <c r="G6" s="111"/>
    </row>
    <row r="7" spans="1:8" ht="11.25">
      <c r="A7" s="7"/>
      <c r="B7" s="7"/>
      <c r="C7" s="7"/>
      <c r="D7" s="7"/>
      <c r="E7" s="8"/>
      <c r="F7" s="8"/>
      <c r="G7" s="8"/>
      <c r="H7" s="3"/>
    </row>
    <row r="8" ht="1.5" customHeight="1"/>
    <row r="9" spans="1:8" ht="11.25" customHeight="1">
      <c r="A9" s="114" t="s">
        <v>7</v>
      </c>
      <c r="B9" s="114"/>
      <c r="C9" s="114"/>
      <c r="D9" s="114"/>
      <c r="E9" s="35">
        <v>2013</v>
      </c>
      <c r="F9" s="35"/>
      <c r="G9" s="35">
        <v>2014</v>
      </c>
      <c r="H9" s="33" t="s">
        <v>257</v>
      </c>
    </row>
    <row r="10" spans="1:8" ht="1.5" customHeight="1">
      <c r="A10" s="1"/>
      <c r="B10" s="1"/>
      <c r="C10" s="1"/>
      <c r="D10" s="1"/>
      <c r="E10" s="3"/>
      <c r="F10" s="3"/>
      <c r="G10" s="3"/>
      <c r="H10" s="3"/>
    </row>
    <row r="11" spans="1:8" ht="33.75" customHeight="1">
      <c r="A11" s="174" t="s">
        <v>304</v>
      </c>
      <c r="B11" s="175"/>
      <c r="C11" s="175"/>
      <c r="D11" s="175"/>
      <c r="E11" s="59">
        <v>15397.68169</v>
      </c>
      <c r="F11" s="59"/>
      <c r="G11" s="59">
        <v>17403.63872</v>
      </c>
      <c r="H11" s="59">
        <v>18761.15919</v>
      </c>
    </row>
    <row r="12" spans="1:8" ht="17.25" customHeight="1">
      <c r="A12" s="104" t="s">
        <v>150</v>
      </c>
      <c r="B12" s="105"/>
      <c r="C12" s="105"/>
      <c r="D12" s="105"/>
      <c r="E12" s="57">
        <v>12278.25751</v>
      </c>
      <c r="F12" s="57"/>
      <c r="G12" s="57">
        <v>13865.21412</v>
      </c>
      <c r="H12" s="57">
        <v>14058.32012</v>
      </c>
    </row>
    <row r="13" spans="1:8" ht="17.25" customHeight="1">
      <c r="A13" s="104" t="s">
        <v>151</v>
      </c>
      <c r="B13" s="105"/>
      <c r="C13" s="105"/>
      <c r="D13" s="105"/>
      <c r="E13" s="57">
        <v>475.766796</v>
      </c>
      <c r="F13" s="57"/>
      <c r="G13" s="57">
        <v>538.8679597</v>
      </c>
      <c r="H13" s="57">
        <v>569.3992056</v>
      </c>
    </row>
    <row r="14" spans="1:8" ht="17.25" customHeight="1">
      <c r="A14" s="104" t="s">
        <v>152</v>
      </c>
      <c r="B14" s="105"/>
      <c r="C14" s="105"/>
      <c r="D14" s="105"/>
      <c r="E14" s="57">
        <v>635.500696</v>
      </c>
      <c r="F14" s="57"/>
      <c r="G14" s="57">
        <v>811.6163886</v>
      </c>
      <c r="H14" s="57">
        <v>751.5577122</v>
      </c>
    </row>
    <row r="15" spans="1:8" ht="28.5" customHeight="1">
      <c r="A15" s="104" t="s">
        <v>154</v>
      </c>
      <c r="B15" s="105"/>
      <c r="C15" s="105"/>
      <c r="D15" s="105"/>
      <c r="E15" s="57">
        <v>721.799042</v>
      </c>
      <c r="F15" s="57"/>
      <c r="G15" s="57">
        <v>829.6273309</v>
      </c>
      <c r="H15" s="57">
        <v>871.39712</v>
      </c>
    </row>
    <row r="16" spans="1:8" ht="17.25" customHeight="1">
      <c r="A16" s="104" t="s">
        <v>155</v>
      </c>
      <c r="B16" s="105"/>
      <c r="C16" s="105"/>
      <c r="D16" s="105"/>
      <c r="E16" s="57">
        <v>309.146871</v>
      </c>
      <c r="F16" s="57"/>
      <c r="G16" s="57">
        <v>310.2859809</v>
      </c>
      <c r="H16" s="57">
        <v>292.5637337</v>
      </c>
    </row>
    <row r="17" spans="1:8" ht="17.25" customHeight="1">
      <c r="A17" s="104" t="s">
        <v>156</v>
      </c>
      <c r="B17" s="105"/>
      <c r="C17" s="105"/>
      <c r="D17" s="105"/>
      <c r="E17" s="57">
        <v>977.21078</v>
      </c>
      <c r="F17" s="57"/>
      <c r="G17" s="57">
        <v>1048.026938</v>
      </c>
      <c r="H17" s="57">
        <v>2217.921293</v>
      </c>
    </row>
    <row r="18" spans="1:8" ht="33.75" customHeight="1">
      <c r="A18" s="176" t="s">
        <v>78</v>
      </c>
      <c r="B18" s="175"/>
      <c r="C18" s="175"/>
      <c r="D18" s="175"/>
      <c r="E18" s="59">
        <v>15592.028899</v>
      </c>
      <c r="F18" s="59"/>
      <c r="G18" s="59">
        <v>16657.49024</v>
      </c>
      <c r="H18" s="59">
        <v>18178.26842</v>
      </c>
    </row>
    <row r="19" spans="1:8" ht="28.5" customHeight="1">
      <c r="A19" s="171" t="s">
        <v>255</v>
      </c>
      <c r="B19" s="105"/>
      <c r="C19" s="105"/>
      <c r="D19" s="105"/>
      <c r="E19" s="57">
        <v>9107.788496</v>
      </c>
      <c r="F19" s="57"/>
      <c r="G19" s="57">
        <v>9599.519303</v>
      </c>
      <c r="H19" s="57">
        <v>10834.67395</v>
      </c>
    </row>
    <row r="20" spans="1:8" ht="28.5" customHeight="1">
      <c r="A20" s="104" t="s">
        <v>1</v>
      </c>
      <c r="B20" s="105"/>
      <c r="C20" s="105"/>
      <c r="D20" s="105"/>
      <c r="E20" s="57">
        <v>1769.982852</v>
      </c>
      <c r="F20" s="57"/>
      <c r="G20" s="57">
        <v>1942.813276</v>
      </c>
      <c r="H20" s="57">
        <v>2182.011197</v>
      </c>
    </row>
    <row r="21" spans="1:8" ht="28.5" customHeight="1">
      <c r="A21" s="104" t="s">
        <v>2</v>
      </c>
      <c r="B21" s="105"/>
      <c r="C21" s="105"/>
      <c r="D21" s="105"/>
      <c r="E21" s="57">
        <v>1039.553212</v>
      </c>
      <c r="F21" s="57"/>
      <c r="G21" s="57">
        <v>1116.691307</v>
      </c>
      <c r="H21" s="57">
        <v>1127.697839</v>
      </c>
    </row>
    <row r="22" spans="1:8" ht="17.25" customHeight="1">
      <c r="A22" s="104" t="s">
        <v>3</v>
      </c>
      <c r="B22" s="105"/>
      <c r="C22" s="105"/>
      <c r="D22" s="105"/>
      <c r="E22" s="57">
        <v>538.812152</v>
      </c>
      <c r="F22" s="57"/>
      <c r="G22" s="57">
        <v>600.074025</v>
      </c>
      <c r="H22" s="57">
        <v>607.182565</v>
      </c>
    </row>
    <row r="23" spans="1:8" ht="28.5" customHeight="1">
      <c r="A23" s="104" t="s">
        <v>157</v>
      </c>
      <c r="B23" s="105"/>
      <c r="C23" s="105"/>
      <c r="D23" s="105"/>
      <c r="E23" s="57">
        <v>1627.424554</v>
      </c>
      <c r="F23" s="57"/>
      <c r="G23" s="57">
        <v>1786.11631</v>
      </c>
      <c r="H23" s="57">
        <v>1800.920746</v>
      </c>
    </row>
    <row r="24" spans="1:8" ht="28.5" customHeight="1">
      <c r="A24" s="104" t="s">
        <v>4</v>
      </c>
      <c r="B24" s="105"/>
      <c r="C24" s="105"/>
      <c r="D24" s="105"/>
      <c r="E24" s="57">
        <v>266.011246</v>
      </c>
      <c r="F24" s="57"/>
      <c r="G24" s="57">
        <v>272.570232</v>
      </c>
      <c r="H24" s="57">
        <v>280.910983</v>
      </c>
    </row>
    <row r="25" spans="1:8" ht="28.5" customHeight="1">
      <c r="A25" s="104" t="s">
        <v>159</v>
      </c>
      <c r="B25" s="105"/>
      <c r="C25" s="105"/>
      <c r="D25" s="105"/>
      <c r="E25" s="57">
        <v>185.058121</v>
      </c>
      <c r="F25" s="57"/>
      <c r="G25" s="57">
        <v>193.963087</v>
      </c>
      <c r="H25" s="57">
        <v>202.9592739</v>
      </c>
    </row>
    <row r="26" spans="1:8" ht="28.5" customHeight="1">
      <c r="A26" s="171" t="s">
        <v>158</v>
      </c>
      <c r="B26" s="104"/>
      <c r="C26" s="104"/>
      <c r="D26" s="104"/>
      <c r="E26" s="57">
        <v>1057.398265</v>
      </c>
      <c r="F26" s="57"/>
      <c r="G26" s="57">
        <v>1145.742699</v>
      </c>
      <c r="H26" s="57">
        <v>1141.911868</v>
      </c>
    </row>
    <row r="27" spans="1:8" ht="34.5" customHeight="1">
      <c r="A27" s="174" t="s">
        <v>162</v>
      </c>
      <c r="B27" s="175"/>
      <c r="C27" s="175"/>
      <c r="D27" s="175"/>
      <c r="E27" s="59">
        <v>1721.357534</v>
      </c>
      <c r="F27" s="57"/>
      <c r="G27" s="59">
        <v>2443.345686</v>
      </c>
      <c r="H27" s="59">
        <v>1352.732677</v>
      </c>
    </row>
    <row r="28" spans="1:8" ht="23.25" customHeight="1">
      <c r="A28" s="176" t="s">
        <v>163</v>
      </c>
      <c r="B28" s="175"/>
      <c r="C28" s="175"/>
      <c r="D28" s="175"/>
      <c r="E28" s="59">
        <v>3711.575926</v>
      </c>
      <c r="F28" s="57" t="s">
        <v>258</v>
      </c>
      <c r="G28" s="59">
        <v>5250.645601</v>
      </c>
      <c r="H28" s="59">
        <v>4870.581564</v>
      </c>
    </row>
    <row r="29" spans="1:8" ht="23.25" customHeight="1">
      <c r="A29" s="176" t="s">
        <v>164</v>
      </c>
      <c r="B29" s="175"/>
      <c r="C29" s="175"/>
      <c r="D29" s="175"/>
      <c r="E29" s="59">
        <v>181</v>
      </c>
      <c r="F29" s="57"/>
      <c r="G29" s="59">
        <v>200</v>
      </c>
      <c r="H29" s="59">
        <v>476.28</v>
      </c>
    </row>
    <row r="30" spans="1:8" ht="17.25" customHeight="1">
      <c r="A30" s="103"/>
      <c r="B30" s="103"/>
      <c r="C30" s="103"/>
      <c r="D30" s="103"/>
      <c r="E30" s="3"/>
      <c r="F30" s="3"/>
      <c r="G30" s="3"/>
      <c r="H30" s="3"/>
    </row>
    <row r="31" spans="1:8" ht="11.25" customHeight="1">
      <c r="A31" s="6"/>
      <c r="B31" s="6"/>
      <c r="C31" s="6"/>
      <c r="D31" s="6"/>
      <c r="H31" s="41"/>
    </row>
    <row r="32" spans="1:8" ht="11.25" customHeight="1">
      <c r="A32" s="56" t="s">
        <v>20</v>
      </c>
      <c r="B32" s="177" t="s">
        <v>136</v>
      </c>
      <c r="C32" s="177"/>
      <c r="D32" s="177"/>
      <c r="E32" s="177"/>
      <c r="F32" s="177"/>
      <c r="G32" s="177"/>
      <c r="H32" s="177"/>
    </row>
    <row r="33" spans="1:8" ht="11.25" customHeight="1">
      <c r="A33" s="56"/>
      <c r="B33" s="177"/>
      <c r="C33" s="177"/>
      <c r="D33" s="177"/>
      <c r="E33" s="177"/>
      <c r="F33" s="177"/>
      <c r="G33" s="177"/>
      <c r="H33" s="177"/>
    </row>
    <row r="34" spans="1:8" ht="11.25" customHeight="1">
      <c r="A34" s="56" t="s">
        <v>23</v>
      </c>
      <c r="B34" s="107" t="s">
        <v>160</v>
      </c>
      <c r="C34" s="177"/>
      <c r="D34" s="177"/>
      <c r="E34" s="177"/>
      <c r="F34" s="177"/>
      <c r="G34" s="177"/>
      <c r="H34" s="177"/>
    </row>
    <row r="35" spans="1:8" ht="11.25" customHeight="1">
      <c r="A35" s="6" t="s">
        <v>54</v>
      </c>
      <c r="B35" s="107" t="s">
        <v>161</v>
      </c>
      <c r="C35" s="107"/>
      <c r="D35" s="107"/>
      <c r="E35" s="107"/>
      <c r="F35" s="107"/>
      <c r="G35" s="107"/>
      <c r="H35" s="107"/>
    </row>
    <row r="36" spans="1:8" ht="11.25" customHeight="1">
      <c r="A36" s="6" t="s">
        <v>61</v>
      </c>
      <c r="B36" s="107" t="s">
        <v>303</v>
      </c>
      <c r="C36" s="107"/>
      <c r="D36" s="107"/>
      <c r="E36" s="107"/>
      <c r="F36" s="107"/>
      <c r="G36" s="107"/>
      <c r="H36" s="107"/>
    </row>
    <row r="37" spans="1:8" ht="11.25" customHeight="1">
      <c r="A37" s="24"/>
      <c r="B37" s="107"/>
      <c r="C37" s="107"/>
      <c r="D37" s="107"/>
      <c r="E37" s="107"/>
      <c r="F37" s="107"/>
      <c r="G37" s="107"/>
      <c r="H37" s="107"/>
    </row>
    <row r="38" spans="1:8" ht="11.25" customHeight="1">
      <c r="A38" s="24"/>
      <c r="B38" s="107"/>
      <c r="C38" s="107"/>
      <c r="D38" s="107"/>
      <c r="E38" s="107"/>
      <c r="F38" s="107"/>
      <c r="G38" s="107"/>
      <c r="H38" s="107"/>
    </row>
    <row r="39" spans="1:8" ht="11.25" customHeight="1">
      <c r="A39" s="6" t="s">
        <v>111</v>
      </c>
      <c r="B39" s="107" t="s">
        <v>94</v>
      </c>
      <c r="C39" s="107"/>
      <c r="D39" s="107"/>
      <c r="E39" s="107"/>
      <c r="F39" s="107"/>
      <c r="G39" s="107"/>
      <c r="H39" s="107"/>
    </row>
    <row r="40" spans="1:8" ht="11.25" customHeight="1">
      <c r="A40" s="6"/>
      <c r="B40" s="107"/>
      <c r="C40" s="107"/>
      <c r="D40" s="107"/>
      <c r="E40" s="107"/>
      <c r="F40" s="107"/>
      <c r="G40" s="107"/>
      <c r="H40" s="107"/>
    </row>
    <row r="41" spans="1:8" ht="11.25" customHeight="1">
      <c r="A41" s="24"/>
      <c r="B41" s="107"/>
      <c r="C41" s="107"/>
      <c r="D41" s="107"/>
      <c r="E41" s="107"/>
      <c r="F41" s="107"/>
      <c r="G41" s="107"/>
      <c r="H41" s="107"/>
    </row>
    <row r="42" spans="1:8" ht="11.25" customHeight="1">
      <c r="A42" s="24"/>
      <c r="B42" s="107"/>
      <c r="C42" s="107"/>
      <c r="D42" s="107"/>
      <c r="E42" s="107"/>
      <c r="F42" s="107"/>
      <c r="G42" s="107"/>
      <c r="H42" s="107"/>
    </row>
    <row r="43" spans="1:8" ht="11.25" customHeight="1">
      <c r="A43" s="6" t="s">
        <v>139</v>
      </c>
      <c r="B43" s="107" t="s">
        <v>95</v>
      </c>
      <c r="C43" s="107"/>
      <c r="D43" s="107"/>
      <c r="E43" s="107"/>
      <c r="F43" s="107"/>
      <c r="G43" s="107"/>
      <c r="H43" s="107"/>
    </row>
    <row r="44" spans="1:8" ht="11.25" customHeight="1">
      <c r="A44" s="6"/>
      <c r="B44" s="107"/>
      <c r="C44" s="107"/>
      <c r="D44" s="107"/>
      <c r="E44" s="107"/>
      <c r="F44" s="107"/>
      <c r="G44" s="107"/>
      <c r="H44" s="107"/>
    </row>
    <row r="45" spans="1:8" ht="11.25" customHeight="1">
      <c r="A45" s="6" t="s">
        <v>165</v>
      </c>
      <c r="B45" s="107" t="s">
        <v>60</v>
      </c>
      <c r="C45" s="107"/>
      <c r="D45" s="107"/>
      <c r="E45" s="107"/>
      <c r="F45" s="107"/>
      <c r="G45" s="107"/>
      <c r="H45" s="107"/>
    </row>
    <row r="46" spans="1:8" ht="11.25" customHeight="1">
      <c r="A46" s="24"/>
      <c r="B46" s="107"/>
      <c r="C46" s="107"/>
      <c r="D46" s="107"/>
      <c r="E46" s="107"/>
      <c r="F46" s="107"/>
      <c r="G46" s="107"/>
      <c r="H46" s="107"/>
    </row>
    <row r="47" spans="1:8" ht="11.25">
      <c r="A47" s="126" t="s">
        <v>25</v>
      </c>
      <c r="B47" s="126"/>
      <c r="C47" s="126"/>
      <c r="D47" s="135" t="s">
        <v>256</v>
      </c>
      <c r="E47" s="135"/>
      <c r="F47" s="135"/>
      <c r="G47" s="135"/>
      <c r="H47" s="76"/>
    </row>
    <row r="48" ht="11.25" hidden="1">
      <c r="A48" s="6" t="s">
        <v>21</v>
      </c>
    </row>
    <row r="49" ht="11.25" hidden="1"/>
    <row r="50" ht="11.25" hidden="1"/>
    <row r="51" ht="11.25" hidden="1"/>
    <row r="52" ht="11.25" hidden="1"/>
    <row r="53" spans="4:9" ht="11.25" hidden="1">
      <c r="D53" s="107"/>
      <c r="E53" s="107"/>
      <c r="F53" s="107"/>
      <c r="G53" s="107"/>
      <c r="H53" s="107"/>
      <c r="I53" s="107"/>
    </row>
  </sheetData>
  <sheetProtection/>
  <mergeCells count="36">
    <mergeCell ref="D53:I53"/>
    <mergeCell ref="B34:H34"/>
    <mergeCell ref="B35:H35"/>
    <mergeCell ref="A29:D29"/>
    <mergeCell ref="A30:D30"/>
    <mergeCell ref="B32:H33"/>
    <mergeCell ref="B39:H42"/>
    <mergeCell ref="B43:H44"/>
    <mergeCell ref="D47:G47"/>
    <mergeCell ref="A47:C47"/>
    <mergeCell ref="A21:D21"/>
    <mergeCell ref="A22:D22"/>
    <mergeCell ref="B45:H46"/>
    <mergeCell ref="A23:D23"/>
    <mergeCell ref="A24:D24"/>
    <mergeCell ref="A25:D25"/>
    <mergeCell ref="A26:D26"/>
    <mergeCell ref="A27:D27"/>
    <mergeCell ref="A28:D28"/>
    <mergeCell ref="B36:H38"/>
    <mergeCell ref="A14:D14"/>
    <mergeCell ref="A15:D15"/>
    <mergeCell ref="A16:D16"/>
    <mergeCell ref="A17:D17"/>
    <mergeCell ref="A18:D18"/>
    <mergeCell ref="A20:D20"/>
    <mergeCell ref="A19:D19"/>
    <mergeCell ref="A11:D11"/>
    <mergeCell ref="A12:D12"/>
    <mergeCell ref="A13:D13"/>
    <mergeCell ref="A2:G2"/>
    <mergeCell ref="A3:G3"/>
    <mergeCell ref="A4:G4"/>
    <mergeCell ref="A5:G5"/>
    <mergeCell ref="A6:G6"/>
    <mergeCell ref="A9:D9"/>
  </mergeCells>
  <hyperlinks>
    <hyperlink ref="D47:G47" r:id="rId1" tooltip="www.shcp.gob.mx" display="SHCP. Dirección General Adjunta de Estadística de la Hacienda Pública; Unidad de Planeación Económica de la Hacienda Pública. www.shcp.gob.mx (&lt;  &gt; de &lt;    &gt; de 2015)."/>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Chihuahua 2016.</oddHeader>
    <oddFooter>&amp;R&amp;P/&amp;N</oddFooter>
  </headerFooter>
</worksheet>
</file>

<file path=xl/worksheets/sheet12.xml><?xml version="1.0" encoding="utf-8"?>
<worksheet xmlns="http://schemas.openxmlformats.org/spreadsheetml/2006/main" xmlns:r="http://schemas.openxmlformats.org/officeDocument/2006/relationships">
  <dimension ref="A2:I32"/>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3.33203125" style="0" customWidth="1"/>
    <col min="5" max="8" width="18.83203125" style="2" customWidth="1"/>
    <col min="9" max="16384" width="0" style="0" hidden="1" customWidth="1"/>
  </cols>
  <sheetData>
    <row r="1" ht="15.75" customHeight="1"/>
    <row r="2" spans="1:9" ht="12.75">
      <c r="A2" s="109" t="s">
        <v>69</v>
      </c>
      <c r="B2" s="109"/>
      <c r="C2" s="109"/>
      <c r="D2" s="109"/>
      <c r="E2" s="109"/>
      <c r="F2" s="109"/>
      <c r="G2" s="109"/>
      <c r="H2" s="98" t="s">
        <v>89</v>
      </c>
      <c r="I2" t="s">
        <v>21</v>
      </c>
    </row>
    <row r="3" spans="1:8" ht="12.75">
      <c r="A3" s="109">
        <v>2015</v>
      </c>
      <c r="B3" s="109"/>
      <c r="C3" s="109"/>
      <c r="D3" s="109"/>
      <c r="E3" s="109"/>
      <c r="F3" s="109"/>
      <c r="G3" s="109"/>
      <c r="H3" s="42"/>
    </row>
    <row r="4" spans="1:8" ht="12.75">
      <c r="A4" s="112" t="s">
        <v>5</v>
      </c>
      <c r="B4" s="112"/>
      <c r="C4" s="112"/>
      <c r="D4" s="112"/>
      <c r="E4" s="112"/>
      <c r="F4" s="112"/>
      <c r="G4" s="112"/>
      <c r="H4" s="12"/>
    </row>
    <row r="5" spans="1:8" ht="11.25">
      <c r="A5" s="7"/>
      <c r="B5" s="7"/>
      <c r="C5" s="7"/>
      <c r="D5" s="7"/>
      <c r="E5" s="8"/>
      <c r="F5" s="8"/>
      <c r="G5" s="8"/>
      <c r="H5" s="8"/>
    </row>
    <row r="6" ht="1.5" customHeight="1"/>
    <row r="7" spans="1:8" ht="22.5" customHeight="1">
      <c r="A7" s="156" t="s">
        <v>70</v>
      </c>
      <c r="B7" s="115"/>
      <c r="C7" s="115"/>
      <c r="D7" s="115"/>
      <c r="E7" s="43" t="s">
        <v>24</v>
      </c>
      <c r="F7" s="35" t="s">
        <v>46</v>
      </c>
      <c r="G7" s="35" t="s">
        <v>47</v>
      </c>
      <c r="H7" s="35" t="s">
        <v>48</v>
      </c>
    </row>
    <row r="8" spans="1:8" ht="1.5" customHeight="1">
      <c r="A8" s="1"/>
      <c r="B8" s="1"/>
      <c r="C8" s="1"/>
      <c r="D8" s="1"/>
      <c r="E8" s="3"/>
      <c r="F8" s="3"/>
      <c r="G8" s="3"/>
      <c r="H8" s="3"/>
    </row>
    <row r="9" spans="1:8" ht="23.25" customHeight="1">
      <c r="A9" s="116" t="s">
        <v>24</v>
      </c>
      <c r="B9" s="117"/>
      <c r="C9" s="117"/>
      <c r="D9" s="117"/>
      <c r="E9" s="59">
        <f>SUM(E10,E15,E22)</f>
        <v>9764563</v>
      </c>
      <c r="F9" s="59">
        <f>SUM(F10,F15,F22)</f>
        <v>5408272</v>
      </c>
      <c r="G9" s="59">
        <f>SUM(G10,G15,G22)</f>
        <v>4116756</v>
      </c>
      <c r="H9" s="59">
        <f>SUM(H10,H15,H22)</f>
        <v>239535</v>
      </c>
    </row>
    <row r="10" spans="1:8" ht="23.25" customHeight="1">
      <c r="A10" s="159" t="s">
        <v>67</v>
      </c>
      <c r="B10" s="119"/>
      <c r="C10" s="119"/>
      <c r="D10" s="119"/>
      <c r="E10" s="59">
        <f>SUM(E11:E14)</f>
        <v>1390396</v>
      </c>
      <c r="F10" s="57">
        <f>SUM(F11:F14)</f>
        <v>157967</v>
      </c>
      <c r="G10" s="57">
        <f>SUM(G11:G14)</f>
        <v>1230229</v>
      </c>
      <c r="H10" s="57">
        <f>SUM(H11:H14)</f>
        <v>2200</v>
      </c>
    </row>
    <row r="11" spans="1:8" ht="28.5" customHeight="1">
      <c r="A11" s="178" t="s">
        <v>166</v>
      </c>
      <c r="B11" s="178"/>
      <c r="C11" s="178"/>
      <c r="D11" s="178"/>
      <c r="E11" s="59">
        <f>SUM(F11:H11)</f>
        <v>249601</v>
      </c>
      <c r="F11" s="57">
        <v>0</v>
      </c>
      <c r="G11" s="57">
        <v>248901</v>
      </c>
      <c r="H11" s="57">
        <v>700</v>
      </c>
    </row>
    <row r="12" spans="1:8" ht="17.25" customHeight="1">
      <c r="A12" s="178" t="s">
        <v>167</v>
      </c>
      <c r="B12" s="178"/>
      <c r="C12" s="178"/>
      <c r="D12" s="178"/>
      <c r="E12" s="59">
        <f>SUM(F12:H12)</f>
        <v>347949</v>
      </c>
      <c r="F12" s="57">
        <v>0</v>
      </c>
      <c r="G12" s="57">
        <v>346449</v>
      </c>
      <c r="H12" s="57">
        <v>1500</v>
      </c>
    </row>
    <row r="13" spans="1:8" ht="17.25" customHeight="1">
      <c r="A13" s="178" t="s">
        <v>168</v>
      </c>
      <c r="B13" s="178"/>
      <c r="C13" s="178"/>
      <c r="D13" s="178"/>
      <c r="E13" s="59">
        <f>SUM(F13:H13)</f>
        <v>791577</v>
      </c>
      <c r="F13" s="57">
        <v>156700</v>
      </c>
      <c r="G13" s="57">
        <v>634877</v>
      </c>
      <c r="H13" s="57">
        <v>0</v>
      </c>
    </row>
    <row r="14" spans="1:8" ht="17.25" customHeight="1">
      <c r="A14" s="178" t="s">
        <v>169</v>
      </c>
      <c r="B14" s="178"/>
      <c r="C14" s="178"/>
      <c r="D14" s="178"/>
      <c r="E14" s="59">
        <f>SUM(F14:H14)</f>
        <v>1269</v>
      </c>
      <c r="F14" s="57">
        <v>1267</v>
      </c>
      <c r="G14" s="57">
        <v>2</v>
      </c>
      <c r="H14" s="57">
        <v>0</v>
      </c>
    </row>
    <row r="15" spans="1:8" ht="23.25" customHeight="1">
      <c r="A15" s="159" t="s">
        <v>56</v>
      </c>
      <c r="B15" s="159"/>
      <c r="C15" s="159"/>
      <c r="D15" s="159"/>
      <c r="E15" s="60">
        <f>SUM(E16:E21)</f>
        <v>4449466</v>
      </c>
      <c r="F15" s="58">
        <f>SUM(F16:F21)</f>
        <v>2580269</v>
      </c>
      <c r="G15" s="58">
        <f>SUM(G16:G21)</f>
        <v>1716840</v>
      </c>
      <c r="H15" s="58">
        <f>SUM(H16:H21)</f>
        <v>152357</v>
      </c>
    </row>
    <row r="16" spans="1:8" ht="17.25" customHeight="1">
      <c r="A16" s="178" t="s">
        <v>74</v>
      </c>
      <c r="B16" s="178"/>
      <c r="C16" s="178"/>
      <c r="D16" s="178"/>
      <c r="E16" s="60">
        <f aca="true" t="shared" si="0" ref="E16:E21">SUM(F16:H16)</f>
        <v>1075332</v>
      </c>
      <c r="F16" s="57">
        <v>329955</v>
      </c>
      <c r="G16" s="57">
        <v>716248</v>
      </c>
      <c r="H16" s="57">
        <v>29129</v>
      </c>
    </row>
    <row r="17" spans="1:8" ht="17.25" customHeight="1">
      <c r="A17" s="178" t="s">
        <v>170</v>
      </c>
      <c r="B17" s="178"/>
      <c r="C17" s="178"/>
      <c r="D17" s="178"/>
      <c r="E17" s="60">
        <f t="shared" si="0"/>
        <v>281711</v>
      </c>
      <c r="F17" s="57">
        <v>209445</v>
      </c>
      <c r="G17" s="57">
        <v>66459</v>
      </c>
      <c r="H17" s="57">
        <v>5807</v>
      </c>
    </row>
    <row r="18" spans="1:8" ht="17.25" customHeight="1">
      <c r="A18" s="178" t="s">
        <v>171</v>
      </c>
      <c r="B18" s="178"/>
      <c r="C18" s="178"/>
      <c r="D18" s="178"/>
      <c r="E18" s="60">
        <f t="shared" si="0"/>
        <v>58565</v>
      </c>
      <c r="F18" s="57">
        <v>30580</v>
      </c>
      <c r="G18" s="57">
        <v>27985</v>
      </c>
      <c r="H18" s="57">
        <v>0</v>
      </c>
    </row>
    <row r="19" spans="1:8" ht="28.5" customHeight="1">
      <c r="A19" s="178" t="s">
        <v>172</v>
      </c>
      <c r="B19" s="178"/>
      <c r="C19" s="178"/>
      <c r="D19" s="178"/>
      <c r="E19" s="60">
        <f t="shared" si="0"/>
        <v>487425</v>
      </c>
      <c r="F19" s="57">
        <v>412187</v>
      </c>
      <c r="G19" s="57">
        <v>72427</v>
      </c>
      <c r="H19" s="57">
        <v>2811</v>
      </c>
    </row>
    <row r="20" spans="1:8" ht="17.25" customHeight="1">
      <c r="A20" s="178" t="s">
        <v>173</v>
      </c>
      <c r="B20" s="178"/>
      <c r="C20" s="178"/>
      <c r="D20" s="178"/>
      <c r="E20" s="60">
        <f t="shared" si="0"/>
        <v>686238</v>
      </c>
      <c r="F20" s="57">
        <v>599721</v>
      </c>
      <c r="G20" s="57">
        <v>85950</v>
      </c>
      <c r="H20" s="57">
        <v>567</v>
      </c>
    </row>
    <row r="21" spans="1:8" ht="17.25" customHeight="1">
      <c r="A21" s="178" t="s">
        <v>174</v>
      </c>
      <c r="B21" s="178"/>
      <c r="C21" s="178"/>
      <c r="D21" s="178"/>
      <c r="E21" s="60">
        <f t="shared" si="0"/>
        <v>1860195</v>
      </c>
      <c r="F21" s="57">
        <v>998381</v>
      </c>
      <c r="G21" s="57">
        <v>747771</v>
      </c>
      <c r="H21" s="57">
        <v>114043</v>
      </c>
    </row>
    <row r="22" spans="1:8" ht="23.25" customHeight="1">
      <c r="A22" s="159" t="s">
        <v>57</v>
      </c>
      <c r="B22" s="159"/>
      <c r="C22" s="159"/>
      <c r="D22" s="159"/>
      <c r="E22" s="60">
        <f>SUM(E23:E28)</f>
        <v>3924701</v>
      </c>
      <c r="F22" s="58">
        <f>SUM(F23:F28)</f>
        <v>2670036</v>
      </c>
      <c r="G22" s="58">
        <f>SUM(G23:G28)</f>
        <v>1169687</v>
      </c>
      <c r="H22" s="58">
        <f>SUM(H23:H28)</f>
        <v>84978</v>
      </c>
    </row>
    <row r="23" spans="1:8" s="40" customFormat="1" ht="17.25" customHeight="1">
      <c r="A23" s="178" t="s">
        <v>175</v>
      </c>
      <c r="B23" s="178"/>
      <c r="C23" s="178"/>
      <c r="D23" s="178"/>
      <c r="E23" s="60">
        <f aca="true" t="shared" si="1" ref="E23:E28">SUM(F23:H23)</f>
        <v>792960</v>
      </c>
      <c r="F23" s="57">
        <v>576581</v>
      </c>
      <c r="G23" s="57">
        <v>203326</v>
      </c>
      <c r="H23" s="57">
        <v>13053</v>
      </c>
    </row>
    <row r="24" spans="1:8" s="40" customFormat="1" ht="28.5" customHeight="1">
      <c r="A24" s="178" t="s">
        <v>176</v>
      </c>
      <c r="B24" s="178"/>
      <c r="C24" s="178"/>
      <c r="D24" s="178"/>
      <c r="E24" s="60">
        <f t="shared" si="1"/>
        <v>197639</v>
      </c>
      <c r="F24" s="57">
        <v>110300</v>
      </c>
      <c r="G24" s="57">
        <v>87339</v>
      </c>
      <c r="H24" s="57">
        <v>0</v>
      </c>
    </row>
    <row r="25" spans="1:8" s="40" customFormat="1" ht="17.25" customHeight="1">
      <c r="A25" s="178" t="s">
        <v>177</v>
      </c>
      <c r="B25" s="178"/>
      <c r="C25" s="178"/>
      <c r="D25" s="178"/>
      <c r="E25" s="60">
        <f t="shared" si="1"/>
        <v>347278</v>
      </c>
      <c r="F25" s="57">
        <v>206382</v>
      </c>
      <c r="G25" s="57">
        <v>81680</v>
      </c>
      <c r="H25" s="57">
        <v>59216</v>
      </c>
    </row>
    <row r="26" spans="1:8" s="40" customFormat="1" ht="17.25" customHeight="1">
      <c r="A26" s="169" t="s">
        <v>178</v>
      </c>
      <c r="B26" s="169"/>
      <c r="C26" s="169"/>
      <c r="D26" s="169"/>
      <c r="E26" s="60">
        <f t="shared" si="1"/>
        <v>2501547</v>
      </c>
      <c r="F26" s="57">
        <v>1729293</v>
      </c>
      <c r="G26" s="57">
        <v>759545</v>
      </c>
      <c r="H26" s="57">
        <v>12709</v>
      </c>
    </row>
    <row r="27" spans="1:8" s="40" customFormat="1" ht="17.25" customHeight="1">
      <c r="A27" s="169" t="s">
        <v>179</v>
      </c>
      <c r="B27" s="169"/>
      <c r="C27" s="169"/>
      <c r="D27" s="169"/>
      <c r="E27" s="60">
        <f t="shared" si="1"/>
        <v>82402</v>
      </c>
      <c r="F27" s="57">
        <v>47480</v>
      </c>
      <c r="G27" s="57">
        <v>34922</v>
      </c>
      <c r="H27" s="57">
        <v>0</v>
      </c>
    </row>
    <row r="28" spans="1:8" s="40" customFormat="1" ht="28.5" customHeight="1">
      <c r="A28" s="169" t="s">
        <v>292</v>
      </c>
      <c r="B28" s="169"/>
      <c r="C28" s="169"/>
      <c r="D28" s="169"/>
      <c r="E28" s="60">
        <f t="shared" si="1"/>
        <v>2875</v>
      </c>
      <c r="F28" s="57">
        <v>0</v>
      </c>
      <c r="G28" s="57">
        <v>2875</v>
      </c>
      <c r="H28" s="57">
        <v>0</v>
      </c>
    </row>
    <row r="29" spans="1:8" ht="17.25" customHeight="1">
      <c r="A29" s="103"/>
      <c r="B29" s="103"/>
      <c r="C29" s="103"/>
      <c r="D29" s="103"/>
      <c r="E29" s="3"/>
      <c r="F29" s="3"/>
      <c r="G29" s="3"/>
      <c r="H29" s="3"/>
    </row>
    <row r="30" spans="1:8" ht="11.25" customHeight="1">
      <c r="A30" s="6"/>
      <c r="B30" s="6"/>
      <c r="C30" s="6"/>
      <c r="D30" s="6"/>
      <c r="H30" s="25"/>
    </row>
    <row r="31" spans="1:8" ht="11.25" customHeight="1">
      <c r="A31" s="126" t="s">
        <v>25</v>
      </c>
      <c r="B31" s="126"/>
      <c r="C31" s="126"/>
      <c r="D31" s="121" t="s">
        <v>305</v>
      </c>
      <c r="E31" s="121"/>
      <c r="F31" s="121"/>
      <c r="G31" s="121"/>
      <c r="H31" s="121"/>
    </row>
    <row r="32" ht="11.25" hidden="1">
      <c r="A32" t="s">
        <v>21</v>
      </c>
    </row>
  </sheetData>
  <sheetProtection/>
  <mergeCells count="27">
    <mergeCell ref="A19:D19"/>
    <mergeCell ref="A20:D20"/>
    <mergeCell ref="A11:D11"/>
    <mergeCell ref="A10:D10"/>
    <mergeCell ref="A2:G2"/>
    <mergeCell ref="A3:G3"/>
    <mergeCell ref="A4:G4"/>
    <mergeCell ref="A7:D7"/>
    <mergeCell ref="A9:D9"/>
    <mergeCell ref="A12:D12"/>
    <mergeCell ref="A29:D29"/>
    <mergeCell ref="D31:H31"/>
    <mergeCell ref="A27:D27"/>
    <mergeCell ref="A26:D26"/>
    <mergeCell ref="A25:D25"/>
    <mergeCell ref="A31:C31"/>
    <mergeCell ref="A28:D28"/>
    <mergeCell ref="A13:D13"/>
    <mergeCell ref="A14:D14"/>
    <mergeCell ref="A24:D24"/>
    <mergeCell ref="A15:D15"/>
    <mergeCell ref="A16:D16"/>
    <mergeCell ref="A17:D17"/>
    <mergeCell ref="A18:D18"/>
    <mergeCell ref="A22:D22"/>
    <mergeCell ref="A23:D23"/>
    <mergeCell ref="A21:D21"/>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ignoredErrors>
    <ignoredError sqref="E15:H15 E22" formula="1"/>
  </ignoredErrors>
</worksheet>
</file>

<file path=xl/worksheets/sheet13.xml><?xml version="1.0" encoding="utf-8"?>
<worksheet xmlns="http://schemas.openxmlformats.org/spreadsheetml/2006/main" xmlns:r="http://schemas.openxmlformats.org/officeDocument/2006/relationships">
  <dimension ref="A2:I83"/>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9.33203125" style="0" customWidth="1"/>
    <col min="5" max="5" width="19.66015625" style="2" customWidth="1"/>
    <col min="6" max="8" width="19.83203125" style="2" customWidth="1"/>
    <col min="9" max="9" width="9.5" style="0" hidden="1" customWidth="1"/>
    <col min="10" max="16384" width="0" style="0" hidden="1" customWidth="1"/>
  </cols>
  <sheetData>
    <row r="1" ht="15.75" customHeight="1"/>
    <row r="2" spans="1:9" ht="12.75">
      <c r="A2" s="109" t="s">
        <v>68</v>
      </c>
      <c r="B2" s="109"/>
      <c r="C2" s="109"/>
      <c r="D2" s="109"/>
      <c r="E2" s="109"/>
      <c r="F2" s="109"/>
      <c r="G2" s="61"/>
      <c r="H2" s="98" t="s">
        <v>90</v>
      </c>
      <c r="I2" t="s">
        <v>21</v>
      </c>
    </row>
    <row r="3" spans="1:8" ht="12.75" customHeight="1">
      <c r="A3" s="109">
        <v>2015</v>
      </c>
      <c r="B3" s="109"/>
      <c r="C3" s="109"/>
      <c r="D3" s="109"/>
      <c r="E3" s="109"/>
      <c r="F3" s="109"/>
      <c r="G3" s="61"/>
      <c r="H3" s="61"/>
    </row>
    <row r="4" spans="1:8" ht="12.75">
      <c r="A4" s="112" t="s">
        <v>5</v>
      </c>
      <c r="B4" s="112"/>
      <c r="C4" s="112"/>
      <c r="D4" s="112"/>
      <c r="E4" s="112"/>
      <c r="F4" s="112"/>
      <c r="G4" s="62"/>
      <c r="H4" s="63"/>
    </row>
    <row r="5" spans="1:8" ht="11.25">
      <c r="A5" s="7"/>
      <c r="B5" s="7"/>
      <c r="C5" s="7"/>
      <c r="D5" s="7"/>
      <c r="E5" s="8"/>
      <c r="F5" s="8"/>
      <c r="G5" s="8"/>
      <c r="H5" s="8"/>
    </row>
    <row r="6" ht="1.5" customHeight="1"/>
    <row r="7" spans="1:8" ht="22.5">
      <c r="A7" s="114" t="s">
        <v>37</v>
      </c>
      <c r="B7" s="115"/>
      <c r="C7" s="115"/>
      <c r="D7" s="115"/>
      <c r="E7" s="43" t="s">
        <v>24</v>
      </c>
      <c r="F7" s="39" t="s">
        <v>67</v>
      </c>
      <c r="G7" s="30" t="s">
        <v>58</v>
      </c>
      <c r="H7" s="33" t="s">
        <v>59</v>
      </c>
    </row>
    <row r="8" spans="1:8" ht="1.5" customHeight="1">
      <c r="A8" s="1"/>
      <c r="B8" s="1"/>
      <c r="C8" s="1"/>
      <c r="D8" s="1"/>
      <c r="E8" s="3"/>
      <c r="F8" s="3"/>
      <c r="G8" s="3"/>
      <c r="H8" s="3"/>
    </row>
    <row r="9" spans="1:8" ht="23.25" customHeight="1">
      <c r="A9" s="116" t="s">
        <v>38</v>
      </c>
      <c r="B9" s="117"/>
      <c r="C9" s="117"/>
      <c r="D9" s="117"/>
      <c r="E9" s="59">
        <f aca="true" t="shared" si="0" ref="E9:E40">SUM(F9:H9)</f>
        <v>9764563</v>
      </c>
      <c r="F9" s="59">
        <f>SUM(F10:F77)</f>
        <v>1390396</v>
      </c>
      <c r="G9" s="59">
        <f>SUM(G10:G77)</f>
        <v>4449466</v>
      </c>
      <c r="H9" s="59">
        <f>SUM(H10:H77)</f>
        <v>3924701</v>
      </c>
    </row>
    <row r="10" spans="1:8" ht="23.25" customHeight="1">
      <c r="A10" s="111" t="s">
        <v>181</v>
      </c>
      <c r="B10" s="111"/>
      <c r="C10" s="111"/>
      <c r="D10" s="111"/>
      <c r="E10" s="59">
        <f t="shared" si="0"/>
        <v>70569</v>
      </c>
      <c r="F10" s="57">
        <v>0</v>
      </c>
      <c r="G10" s="57">
        <v>4674</v>
      </c>
      <c r="H10" s="57">
        <v>65895</v>
      </c>
    </row>
    <row r="11" spans="1:8" ht="12" customHeight="1">
      <c r="A11" s="111" t="s">
        <v>182</v>
      </c>
      <c r="B11" s="111"/>
      <c r="C11" s="111"/>
      <c r="D11" s="111"/>
      <c r="E11" s="59">
        <f t="shared" si="0"/>
        <v>84045</v>
      </c>
      <c r="F11" s="57">
        <v>10</v>
      </c>
      <c r="G11" s="57">
        <v>36356</v>
      </c>
      <c r="H11" s="57">
        <v>47679</v>
      </c>
    </row>
    <row r="12" spans="1:8" ht="12" customHeight="1">
      <c r="A12" s="111" t="s">
        <v>183</v>
      </c>
      <c r="B12" s="111"/>
      <c r="C12" s="111"/>
      <c r="D12" s="111"/>
      <c r="E12" s="59">
        <f t="shared" si="0"/>
        <v>8359</v>
      </c>
      <c r="F12" s="57">
        <v>0</v>
      </c>
      <c r="G12" s="57">
        <v>5209</v>
      </c>
      <c r="H12" s="57">
        <v>3150</v>
      </c>
    </row>
    <row r="13" spans="1:8" ht="12" customHeight="1">
      <c r="A13" s="111" t="s">
        <v>184</v>
      </c>
      <c r="B13" s="111"/>
      <c r="C13" s="111"/>
      <c r="D13" s="111"/>
      <c r="E13" s="59">
        <f t="shared" si="0"/>
        <v>25837</v>
      </c>
      <c r="F13" s="57">
        <v>1225</v>
      </c>
      <c r="G13" s="57">
        <v>24022</v>
      </c>
      <c r="H13" s="57">
        <v>590</v>
      </c>
    </row>
    <row r="14" spans="1:8" ht="12" customHeight="1">
      <c r="A14" s="111" t="s">
        <v>185</v>
      </c>
      <c r="B14" s="111"/>
      <c r="C14" s="111"/>
      <c r="D14" s="111"/>
      <c r="E14" s="59">
        <f t="shared" si="0"/>
        <v>26149</v>
      </c>
      <c r="F14" s="57">
        <v>0</v>
      </c>
      <c r="G14" s="57">
        <v>21162</v>
      </c>
      <c r="H14" s="57">
        <v>4987</v>
      </c>
    </row>
    <row r="15" spans="1:8" ht="12" customHeight="1">
      <c r="A15" s="111" t="s">
        <v>186</v>
      </c>
      <c r="B15" s="111"/>
      <c r="C15" s="111"/>
      <c r="D15" s="111"/>
      <c r="E15" s="59">
        <f t="shared" si="0"/>
        <v>15684</v>
      </c>
      <c r="F15" s="57">
        <v>0</v>
      </c>
      <c r="G15" s="57">
        <v>7774</v>
      </c>
      <c r="H15" s="57">
        <v>7910</v>
      </c>
    </row>
    <row r="16" spans="1:8" ht="12" customHeight="1">
      <c r="A16" s="111" t="s">
        <v>187</v>
      </c>
      <c r="B16" s="111"/>
      <c r="C16" s="111"/>
      <c r="D16" s="111"/>
      <c r="E16" s="59">
        <f t="shared" si="0"/>
        <v>210685</v>
      </c>
      <c r="F16" s="57">
        <v>11177</v>
      </c>
      <c r="G16" s="57">
        <v>84373</v>
      </c>
      <c r="H16" s="57">
        <v>115135</v>
      </c>
    </row>
    <row r="17" spans="1:8" ht="12" customHeight="1">
      <c r="A17" s="111" t="s">
        <v>188</v>
      </c>
      <c r="B17" s="111"/>
      <c r="C17" s="111"/>
      <c r="D17" s="111"/>
      <c r="E17" s="59">
        <f t="shared" si="0"/>
        <v>78458</v>
      </c>
      <c r="F17" s="57">
        <v>0</v>
      </c>
      <c r="G17" s="57">
        <v>21938</v>
      </c>
      <c r="H17" s="57">
        <v>56520</v>
      </c>
    </row>
    <row r="18" spans="1:8" ht="12" customHeight="1">
      <c r="A18" s="111" t="s">
        <v>189</v>
      </c>
      <c r="B18" s="111"/>
      <c r="C18" s="111"/>
      <c r="D18" s="111"/>
      <c r="E18" s="59">
        <f t="shared" si="0"/>
        <v>333111</v>
      </c>
      <c r="F18" s="57">
        <v>200</v>
      </c>
      <c r="G18" s="57">
        <v>72742</v>
      </c>
      <c r="H18" s="57">
        <v>260169</v>
      </c>
    </row>
    <row r="19" spans="1:8" ht="12" customHeight="1">
      <c r="A19" s="111" t="s">
        <v>190</v>
      </c>
      <c r="B19" s="111"/>
      <c r="C19" s="111"/>
      <c r="D19" s="111"/>
      <c r="E19" s="59">
        <f t="shared" si="0"/>
        <v>176952</v>
      </c>
      <c r="F19" s="57">
        <v>0</v>
      </c>
      <c r="G19" s="57">
        <v>17042</v>
      </c>
      <c r="H19" s="57">
        <v>159910</v>
      </c>
    </row>
    <row r="20" spans="1:8" ht="12" customHeight="1">
      <c r="A20" s="111" t="s">
        <v>191</v>
      </c>
      <c r="B20" s="111"/>
      <c r="C20" s="111"/>
      <c r="D20" s="111"/>
      <c r="E20" s="59">
        <f t="shared" si="0"/>
        <v>105623</v>
      </c>
      <c r="F20" s="57">
        <v>659</v>
      </c>
      <c r="G20" s="57">
        <v>57212</v>
      </c>
      <c r="H20" s="57">
        <v>47752</v>
      </c>
    </row>
    <row r="21" spans="1:8" ht="12" customHeight="1">
      <c r="A21" s="111" t="s">
        <v>192</v>
      </c>
      <c r="B21" s="111"/>
      <c r="C21" s="111"/>
      <c r="D21" s="111"/>
      <c r="E21" s="59">
        <f t="shared" si="0"/>
        <v>33436</v>
      </c>
      <c r="F21" s="57">
        <v>0</v>
      </c>
      <c r="G21" s="57">
        <v>18799</v>
      </c>
      <c r="H21" s="57">
        <v>14637</v>
      </c>
    </row>
    <row r="22" spans="1:8" ht="12" customHeight="1">
      <c r="A22" s="111" t="s">
        <v>193</v>
      </c>
      <c r="B22" s="111"/>
      <c r="C22" s="111"/>
      <c r="D22" s="111"/>
      <c r="E22" s="59">
        <f t="shared" si="0"/>
        <v>68996</v>
      </c>
      <c r="F22" s="57">
        <v>0</v>
      </c>
      <c r="G22" s="57">
        <v>56419</v>
      </c>
      <c r="H22" s="57">
        <v>12577</v>
      </c>
    </row>
    <row r="23" spans="1:8" ht="12" customHeight="1">
      <c r="A23" s="111" t="s">
        <v>194</v>
      </c>
      <c r="B23" s="111"/>
      <c r="C23" s="111"/>
      <c r="D23" s="111"/>
      <c r="E23" s="59">
        <f t="shared" si="0"/>
        <v>3013117</v>
      </c>
      <c r="F23" s="57">
        <v>840426</v>
      </c>
      <c r="G23" s="57">
        <v>1076313</v>
      </c>
      <c r="H23" s="57">
        <v>1096378</v>
      </c>
    </row>
    <row r="24" spans="1:8" ht="12" customHeight="1">
      <c r="A24" s="111" t="s">
        <v>195</v>
      </c>
      <c r="B24" s="111"/>
      <c r="C24" s="111"/>
      <c r="D24" s="111"/>
      <c r="E24" s="59">
        <f t="shared" si="0"/>
        <v>47383</v>
      </c>
      <c r="F24" s="57">
        <v>0</v>
      </c>
      <c r="G24" s="57">
        <v>27034</v>
      </c>
      <c r="H24" s="57">
        <v>20349</v>
      </c>
    </row>
    <row r="25" spans="1:8" ht="12" customHeight="1">
      <c r="A25" s="111" t="s">
        <v>196</v>
      </c>
      <c r="B25" s="111"/>
      <c r="C25" s="111"/>
      <c r="D25" s="111"/>
      <c r="E25" s="59">
        <f t="shared" si="0"/>
        <v>2572</v>
      </c>
      <c r="F25" s="57">
        <v>0</v>
      </c>
      <c r="G25" s="57">
        <v>1207</v>
      </c>
      <c r="H25" s="57">
        <v>1365</v>
      </c>
    </row>
    <row r="26" spans="1:8" ht="12" customHeight="1">
      <c r="A26" s="111" t="s">
        <v>197</v>
      </c>
      <c r="B26" s="111"/>
      <c r="C26" s="111"/>
      <c r="D26" s="111"/>
      <c r="E26" s="59">
        <f t="shared" si="0"/>
        <v>14661</v>
      </c>
      <c r="F26" s="57">
        <v>0</v>
      </c>
      <c r="G26" s="57">
        <v>7453</v>
      </c>
      <c r="H26" s="57">
        <v>7208</v>
      </c>
    </row>
    <row r="27" spans="1:8" ht="12" customHeight="1">
      <c r="A27" s="111" t="s">
        <v>198</v>
      </c>
      <c r="B27" s="111"/>
      <c r="C27" s="111"/>
      <c r="D27" s="111"/>
      <c r="E27" s="59">
        <f t="shared" si="0"/>
        <v>264372</v>
      </c>
      <c r="F27" s="57">
        <v>5324</v>
      </c>
      <c r="G27" s="57">
        <v>128845</v>
      </c>
      <c r="H27" s="57">
        <v>130203</v>
      </c>
    </row>
    <row r="28" spans="1:8" ht="12" customHeight="1">
      <c r="A28" s="111" t="s">
        <v>199</v>
      </c>
      <c r="B28" s="111"/>
      <c r="C28" s="111"/>
      <c r="D28" s="111"/>
      <c r="E28" s="59">
        <f t="shared" si="0"/>
        <v>29212</v>
      </c>
      <c r="F28" s="57">
        <v>0</v>
      </c>
      <c r="G28" s="57">
        <v>6443</v>
      </c>
      <c r="H28" s="57">
        <v>22769</v>
      </c>
    </row>
    <row r="29" spans="1:8" ht="12" customHeight="1">
      <c r="A29" s="111" t="s">
        <v>200</v>
      </c>
      <c r="B29" s="111"/>
      <c r="C29" s="111"/>
      <c r="D29" s="111"/>
      <c r="E29" s="59">
        <f t="shared" si="0"/>
        <v>121567</v>
      </c>
      <c r="F29" s="57">
        <v>17802</v>
      </c>
      <c r="G29" s="57">
        <v>72705</v>
      </c>
      <c r="H29" s="57">
        <v>31060</v>
      </c>
    </row>
    <row r="30" spans="1:8" ht="12" customHeight="1">
      <c r="A30" s="111" t="s">
        <v>201</v>
      </c>
      <c r="B30" s="111"/>
      <c r="C30" s="111"/>
      <c r="D30" s="111"/>
      <c r="E30" s="59">
        <f t="shared" si="0"/>
        <v>12823</v>
      </c>
      <c r="F30" s="57">
        <v>0</v>
      </c>
      <c r="G30" s="57">
        <v>8961</v>
      </c>
      <c r="H30" s="57">
        <v>3862</v>
      </c>
    </row>
    <row r="31" spans="1:8" ht="12" customHeight="1">
      <c r="A31" s="111" t="s">
        <v>202</v>
      </c>
      <c r="B31" s="111"/>
      <c r="C31" s="111"/>
      <c r="D31" s="111"/>
      <c r="E31" s="59">
        <f t="shared" si="0"/>
        <v>4264</v>
      </c>
      <c r="F31" s="57">
        <v>0</v>
      </c>
      <c r="G31" s="57">
        <v>2628</v>
      </c>
      <c r="H31" s="57">
        <v>1636</v>
      </c>
    </row>
    <row r="32" spans="1:8" ht="12" customHeight="1">
      <c r="A32" s="111" t="s">
        <v>203</v>
      </c>
      <c r="B32" s="111"/>
      <c r="C32" s="111"/>
      <c r="D32" s="111"/>
      <c r="E32" s="59">
        <f t="shared" si="0"/>
        <v>12645</v>
      </c>
      <c r="F32" s="57">
        <v>926</v>
      </c>
      <c r="G32" s="57">
        <v>9246</v>
      </c>
      <c r="H32" s="57">
        <v>2473</v>
      </c>
    </row>
    <row r="33" spans="1:8" ht="12" customHeight="1">
      <c r="A33" s="111" t="s">
        <v>204</v>
      </c>
      <c r="B33" s="111"/>
      <c r="C33" s="111"/>
      <c r="D33" s="111"/>
      <c r="E33" s="59">
        <f t="shared" si="0"/>
        <v>47198</v>
      </c>
      <c r="F33" s="57">
        <v>0</v>
      </c>
      <c r="G33" s="57">
        <v>22178</v>
      </c>
      <c r="H33" s="57">
        <v>25020</v>
      </c>
    </row>
    <row r="34" spans="1:8" ht="12" customHeight="1">
      <c r="A34" s="111" t="s">
        <v>205</v>
      </c>
      <c r="B34" s="111"/>
      <c r="C34" s="111"/>
      <c r="D34" s="111"/>
      <c r="E34" s="59">
        <f t="shared" si="0"/>
        <v>11967</v>
      </c>
      <c r="F34" s="57">
        <v>0</v>
      </c>
      <c r="G34" s="57">
        <v>6901</v>
      </c>
      <c r="H34" s="57">
        <v>5066</v>
      </c>
    </row>
    <row r="35" spans="1:8" ht="12" customHeight="1">
      <c r="A35" s="111" t="s">
        <v>206</v>
      </c>
      <c r="B35" s="111"/>
      <c r="C35" s="111"/>
      <c r="D35" s="111"/>
      <c r="E35" s="59">
        <f t="shared" si="0"/>
        <v>354368</v>
      </c>
      <c r="F35" s="57">
        <v>7203</v>
      </c>
      <c r="G35" s="57">
        <v>135532</v>
      </c>
      <c r="H35" s="57">
        <v>211633</v>
      </c>
    </row>
    <row r="36" spans="1:8" ht="12" customHeight="1">
      <c r="A36" s="111" t="s">
        <v>207</v>
      </c>
      <c r="B36" s="111"/>
      <c r="C36" s="111"/>
      <c r="D36" s="111"/>
      <c r="E36" s="59">
        <f t="shared" si="0"/>
        <v>98720</v>
      </c>
      <c r="F36" s="57">
        <v>0</v>
      </c>
      <c r="G36" s="57">
        <v>96569</v>
      </c>
      <c r="H36" s="57">
        <v>2151</v>
      </c>
    </row>
    <row r="37" spans="1:8" ht="12" customHeight="1">
      <c r="A37" s="111" t="s">
        <v>208</v>
      </c>
      <c r="B37" s="111"/>
      <c r="C37" s="111"/>
      <c r="D37" s="111"/>
      <c r="E37" s="59">
        <f t="shared" si="0"/>
        <v>192819</v>
      </c>
      <c r="F37" s="57">
        <v>0</v>
      </c>
      <c r="G37" s="57">
        <v>150946</v>
      </c>
      <c r="H37" s="57">
        <v>41873</v>
      </c>
    </row>
    <row r="38" spans="1:8" ht="12" customHeight="1">
      <c r="A38" s="111" t="s">
        <v>209</v>
      </c>
      <c r="B38" s="111"/>
      <c r="C38" s="111"/>
      <c r="D38" s="111"/>
      <c r="E38" s="59">
        <f t="shared" si="0"/>
        <v>48264</v>
      </c>
      <c r="F38" s="57">
        <v>0</v>
      </c>
      <c r="G38" s="57">
        <v>42791</v>
      </c>
      <c r="H38" s="57">
        <v>5473</v>
      </c>
    </row>
    <row r="39" spans="1:8" ht="12" customHeight="1">
      <c r="A39" s="111" t="s">
        <v>210</v>
      </c>
      <c r="B39" s="111"/>
      <c r="C39" s="111"/>
      <c r="D39" s="111"/>
      <c r="E39" s="59">
        <f t="shared" si="0"/>
        <v>89201</v>
      </c>
      <c r="F39" s="57">
        <v>0</v>
      </c>
      <c r="G39" s="57">
        <v>60708</v>
      </c>
      <c r="H39" s="57">
        <v>28493</v>
      </c>
    </row>
    <row r="40" spans="1:8" ht="12" customHeight="1">
      <c r="A40" s="111" t="s">
        <v>211</v>
      </c>
      <c r="B40" s="111"/>
      <c r="C40" s="111"/>
      <c r="D40" s="111"/>
      <c r="E40" s="59">
        <f t="shared" si="0"/>
        <v>606134</v>
      </c>
      <c r="F40" s="57">
        <v>125288</v>
      </c>
      <c r="G40" s="57">
        <v>335913</v>
      </c>
      <c r="H40" s="57">
        <v>144933</v>
      </c>
    </row>
    <row r="41" spans="1:8" ht="12" customHeight="1">
      <c r="A41" s="111" t="s">
        <v>212</v>
      </c>
      <c r="B41" s="111"/>
      <c r="C41" s="111"/>
      <c r="D41" s="111"/>
      <c r="E41" s="59">
        <f aca="true" t="shared" si="1" ref="E41:E72">SUM(F41:H41)</f>
        <v>3460</v>
      </c>
      <c r="F41" s="57">
        <v>0</v>
      </c>
      <c r="G41" s="57">
        <v>2723</v>
      </c>
      <c r="H41" s="57">
        <v>737</v>
      </c>
    </row>
    <row r="42" spans="1:8" ht="12" customHeight="1">
      <c r="A42" s="111" t="s">
        <v>213</v>
      </c>
      <c r="B42" s="111"/>
      <c r="C42" s="111"/>
      <c r="D42" s="111"/>
      <c r="E42" s="59">
        <f t="shared" si="1"/>
        <v>15684</v>
      </c>
      <c r="F42" s="57">
        <v>0</v>
      </c>
      <c r="G42" s="57">
        <v>9930</v>
      </c>
      <c r="H42" s="57">
        <v>5754</v>
      </c>
    </row>
    <row r="43" spans="1:8" ht="12" customHeight="1">
      <c r="A43" s="111" t="s">
        <v>214</v>
      </c>
      <c r="B43" s="111"/>
      <c r="C43" s="111"/>
      <c r="D43" s="111"/>
      <c r="E43" s="59">
        <f t="shared" si="1"/>
        <v>27763</v>
      </c>
      <c r="F43" s="57">
        <v>0</v>
      </c>
      <c r="G43" s="57">
        <v>4587</v>
      </c>
      <c r="H43" s="57">
        <v>23176</v>
      </c>
    </row>
    <row r="44" spans="1:8" ht="12" customHeight="1">
      <c r="A44" s="111" t="s">
        <v>215</v>
      </c>
      <c r="B44" s="111"/>
      <c r="C44" s="111"/>
      <c r="D44" s="111"/>
      <c r="E44" s="59">
        <f t="shared" si="1"/>
        <v>185462</v>
      </c>
      <c r="F44" s="57">
        <v>50</v>
      </c>
      <c r="G44" s="57">
        <v>56731</v>
      </c>
      <c r="H44" s="57">
        <v>128681</v>
      </c>
    </row>
    <row r="45" spans="1:8" ht="12" customHeight="1">
      <c r="A45" s="111" t="s">
        <v>216</v>
      </c>
      <c r="B45" s="111"/>
      <c r="C45" s="111"/>
      <c r="D45" s="111"/>
      <c r="E45" s="59">
        <f t="shared" si="1"/>
        <v>1375473</v>
      </c>
      <c r="F45" s="57">
        <v>182906</v>
      </c>
      <c r="G45" s="57">
        <v>1054376</v>
      </c>
      <c r="H45" s="57">
        <v>138191</v>
      </c>
    </row>
    <row r="46" spans="1:8" ht="12" customHeight="1">
      <c r="A46" s="111" t="s">
        <v>217</v>
      </c>
      <c r="B46" s="111"/>
      <c r="C46" s="111"/>
      <c r="D46" s="111"/>
      <c r="E46" s="59">
        <f t="shared" si="1"/>
        <v>29723</v>
      </c>
      <c r="F46" s="57">
        <v>0</v>
      </c>
      <c r="G46" s="57">
        <v>27271</v>
      </c>
      <c r="H46" s="57">
        <v>2452</v>
      </c>
    </row>
    <row r="47" spans="1:8" ht="12" customHeight="1">
      <c r="A47" s="111" t="s">
        <v>218</v>
      </c>
      <c r="B47" s="111"/>
      <c r="C47" s="111"/>
      <c r="D47" s="111"/>
      <c r="E47" s="59">
        <f t="shared" si="1"/>
        <v>8210</v>
      </c>
      <c r="F47" s="57">
        <v>0</v>
      </c>
      <c r="G47" s="57">
        <v>5771</v>
      </c>
      <c r="H47" s="57">
        <v>2439</v>
      </c>
    </row>
    <row r="48" spans="1:8" ht="12" customHeight="1">
      <c r="A48" s="111" t="s">
        <v>219</v>
      </c>
      <c r="B48" s="111"/>
      <c r="C48" s="111"/>
      <c r="D48" s="111"/>
      <c r="E48" s="59">
        <f t="shared" si="1"/>
        <v>23774</v>
      </c>
      <c r="F48" s="57">
        <v>0</v>
      </c>
      <c r="G48" s="57">
        <v>19426</v>
      </c>
      <c r="H48" s="57">
        <v>4348</v>
      </c>
    </row>
    <row r="49" spans="1:8" ht="12" customHeight="1">
      <c r="A49" s="111" t="s">
        <v>220</v>
      </c>
      <c r="B49" s="111"/>
      <c r="C49" s="111"/>
      <c r="D49" s="111"/>
      <c r="E49" s="59">
        <f t="shared" si="1"/>
        <v>89658</v>
      </c>
      <c r="F49" s="57">
        <v>0</v>
      </c>
      <c r="G49" s="57">
        <v>28541</v>
      </c>
      <c r="H49" s="57">
        <v>61117</v>
      </c>
    </row>
    <row r="50" spans="1:8" ht="12" customHeight="1">
      <c r="A50" s="111" t="s">
        <v>221</v>
      </c>
      <c r="B50" s="111"/>
      <c r="C50" s="111"/>
      <c r="D50" s="111"/>
      <c r="E50" s="59">
        <f t="shared" si="1"/>
        <v>222043</v>
      </c>
      <c r="F50" s="57">
        <v>0</v>
      </c>
      <c r="G50" s="57">
        <v>8788</v>
      </c>
      <c r="H50" s="57">
        <v>213255</v>
      </c>
    </row>
    <row r="51" spans="1:8" ht="12" customHeight="1">
      <c r="A51" s="111" t="s">
        <v>222</v>
      </c>
      <c r="B51" s="111"/>
      <c r="C51" s="111"/>
      <c r="D51" s="111"/>
      <c r="E51" s="59">
        <f t="shared" si="1"/>
        <v>18327</v>
      </c>
      <c r="F51" s="57">
        <v>0</v>
      </c>
      <c r="G51" s="57">
        <v>17257</v>
      </c>
      <c r="H51" s="57">
        <v>1070</v>
      </c>
    </row>
    <row r="52" spans="1:8" ht="12" customHeight="1">
      <c r="A52" s="111" t="s">
        <v>223</v>
      </c>
      <c r="B52" s="111"/>
      <c r="C52" s="111"/>
      <c r="D52" s="111"/>
      <c r="E52" s="59">
        <f t="shared" si="1"/>
        <v>5371</v>
      </c>
      <c r="F52" s="57">
        <v>0</v>
      </c>
      <c r="G52" s="57">
        <v>2420</v>
      </c>
      <c r="H52" s="57">
        <v>2951</v>
      </c>
    </row>
    <row r="53" spans="1:8" ht="12" customHeight="1">
      <c r="A53" s="111" t="s">
        <v>224</v>
      </c>
      <c r="B53" s="111"/>
      <c r="C53" s="111"/>
      <c r="D53" s="111"/>
      <c r="E53" s="59">
        <f t="shared" si="1"/>
        <v>14645</v>
      </c>
      <c r="F53" s="57">
        <v>2818</v>
      </c>
      <c r="G53" s="57">
        <v>10064</v>
      </c>
      <c r="H53" s="57">
        <v>1763</v>
      </c>
    </row>
    <row r="54" spans="1:8" ht="12" customHeight="1">
      <c r="A54" s="111" t="s">
        <v>225</v>
      </c>
      <c r="B54" s="111"/>
      <c r="C54" s="111"/>
      <c r="D54" s="111"/>
      <c r="E54" s="59">
        <f t="shared" si="1"/>
        <v>47276</v>
      </c>
      <c r="F54" s="57">
        <v>0</v>
      </c>
      <c r="G54" s="57">
        <v>19226</v>
      </c>
      <c r="H54" s="57">
        <v>28050</v>
      </c>
    </row>
    <row r="55" spans="1:8" ht="12" customHeight="1">
      <c r="A55" s="111" t="s">
        <v>226</v>
      </c>
      <c r="B55" s="111"/>
      <c r="C55" s="111"/>
      <c r="D55" s="111"/>
      <c r="E55" s="59">
        <f t="shared" si="1"/>
        <v>28226</v>
      </c>
      <c r="F55" s="57">
        <v>0</v>
      </c>
      <c r="G55" s="57">
        <v>10246</v>
      </c>
      <c r="H55" s="57">
        <v>17980</v>
      </c>
    </row>
    <row r="56" spans="1:8" ht="12" customHeight="1">
      <c r="A56" s="111" t="s">
        <v>227</v>
      </c>
      <c r="B56" s="111"/>
      <c r="C56" s="111"/>
      <c r="D56" s="111"/>
      <c r="E56" s="59">
        <f t="shared" si="1"/>
        <v>33088</v>
      </c>
      <c r="F56" s="57">
        <v>0</v>
      </c>
      <c r="G56" s="57">
        <v>26223</v>
      </c>
      <c r="H56" s="57">
        <v>6865</v>
      </c>
    </row>
    <row r="57" spans="1:8" ht="12" customHeight="1">
      <c r="A57" s="111" t="s">
        <v>228</v>
      </c>
      <c r="B57" s="111"/>
      <c r="C57" s="111"/>
      <c r="D57" s="111"/>
      <c r="E57" s="59">
        <f t="shared" si="1"/>
        <v>63698</v>
      </c>
      <c r="F57" s="57">
        <v>0</v>
      </c>
      <c r="G57" s="57">
        <v>27877</v>
      </c>
      <c r="H57" s="57">
        <v>35821</v>
      </c>
    </row>
    <row r="58" spans="1:8" ht="12" customHeight="1">
      <c r="A58" s="111" t="s">
        <v>229</v>
      </c>
      <c r="B58" s="111"/>
      <c r="C58" s="111"/>
      <c r="D58" s="111"/>
      <c r="E58" s="59">
        <f t="shared" si="1"/>
        <v>26808</v>
      </c>
      <c r="F58" s="57">
        <v>0</v>
      </c>
      <c r="G58" s="57">
        <v>21535</v>
      </c>
      <c r="H58" s="57">
        <v>5273</v>
      </c>
    </row>
    <row r="59" spans="1:8" ht="12" customHeight="1">
      <c r="A59" s="111" t="s">
        <v>230</v>
      </c>
      <c r="B59" s="111"/>
      <c r="C59" s="111"/>
      <c r="D59" s="111"/>
      <c r="E59" s="59">
        <f t="shared" si="1"/>
        <v>96661</v>
      </c>
      <c r="F59" s="57">
        <v>0</v>
      </c>
      <c r="G59" s="57">
        <v>87810</v>
      </c>
      <c r="H59" s="57">
        <v>8851</v>
      </c>
    </row>
    <row r="60" spans="1:8" ht="12" customHeight="1">
      <c r="A60" s="111" t="s">
        <v>231</v>
      </c>
      <c r="B60" s="111"/>
      <c r="C60" s="111"/>
      <c r="D60" s="111"/>
      <c r="E60" s="59">
        <f t="shared" si="1"/>
        <v>38033</v>
      </c>
      <c r="F60" s="57">
        <v>0</v>
      </c>
      <c r="G60" s="57">
        <v>13772</v>
      </c>
      <c r="H60" s="57">
        <v>24261</v>
      </c>
    </row>
    <row r="61" spans="1:8" ht="12" customHeight="1">
      <c r="A61" s="111" t="s">
        <v>232</v>
      </c>
      <c r="B61" s="111"/>
      <c r="C61" s="111"/>
      <c r="D61" s="111"/>
      <c r="E61" s="59">
        <f t="shared" si="1"/>
        <v>211716</v>
      </c>
      <c r="F61" s="57">
        <v>0</v>
      </c>
      <c r="G61" s="57">
        <v>130845</v>
      </c>
      <c r="H61" s="57">
        <v>80871</v>
      </c>
    </row>
    <row r="62" spans="1:8" ht="12" customHeight="1">
      <c r="A62" s="111" t="s">
        <v>233</v>
      </c>
      <c r="B62" s="111"/>
      <c r="C62" s="111"/>
      <c r="D62" s="111"/>
      <c r="E62" s="59">
        <f t="shared" si="1"/>
        <v>12038</v>
      </c>
      <c r="F62" s="57">
        <v>0</v>
      </c>
      <c r="G62" s="57">
        <v>11071</v>
      </c>
      <c r="H62" s="57">
        <v>967</v>
      </c>
    </row>
    <row r="63" spans="1:8" ht="12" customHeight="1">
      <c r="A63" s="111" t="s">
        <v>234</v>
      </c>
      <c r="B63" s="111"/>
      <c r="C63" s="111"/>
      <c r="D63" s="111"/>
      <c r="E63" s="59">
        <f t="shared" si="1"/>
        <v>24764</v>
      </c>
      <c r="F63" s="57">
        <v>0</v>
      </c>
      <c r="G63" s="57">
        <v>6624</v>
      </c>
      <c r="H63" s="57">
        <v>18140</v>
      </c>
    </row>
    <row r="64" spans="1:8" ht="12" customHeight="1">
      <c r="A64" s="111" t="s">
        <v>235</v>
      </c>
      <c r="B64" s="111"/>
      <c r="C64" s="111"/>
      <c r="D64" s="111"/>
      <c r="E64" s="59">
        <f t="shared" si="1"/>
        <v>27531</v>
      </c>
      <c r="F64" s="57">
        <v>0</v>
      </c>
      <c r="G64" s="57">
        <v>13541</v>
      </c>
      <c r="H64" s="57">
        <v>13990</v>
      </c>
    </row>
    <row r="65" spans="1:8" ht="12" customHeight="1">
      <c r="A65" s="111" t="s">
        <v>236</v>
      </c>
      <c r="B65" s="111"/>
      <c r="C65" s="111"/>
      <c r="D65" s="111"/>
      <c r="E65" s="59">
        <f t="shared" si="1"/>
        <v>58335</v>
      </c>
      <c r="F65" s="57">
        <v>0</v>
      </c>
      <c r="G65" s="57">
        <v>3382</v>
      </c>
      <c r="H65" s="57">
        <v>54953</v>
      </c>
    </row>
    <row r="66" spans="1:8" ht="12" customHeight="1">
      <c r="A66" s="111" t="s">
        <v>237</v>
      </c>
      <c r="B66" s="111"/>
      <c r="C66" s="111"/>
      <c r="D66" s="111"/>
      <c r="E66" s="59">
        <f t="shared" si="1"/>
        <v>30914</v>
      </c>
      <c r="F66" s="57">
        <v>0</v>
      </c>
      <c r="G66" s="57">
        <v>5838</v>
      </c>
      <c r="H66" s="57">
        <v>25076</v>
      </c>
    </row>
    <row r="67" spans="1:8" ht="12" customHeight="1">
      <c r="A67" s="111" t="s">
        <v>238</v>
      </c>
      <c r="B67" s="111"/>
      <c r="C67" s="111"/>
      <c r="D67" s="111"/>
      <c r="E67" s="59">
        <f t="shared" si="1"/>
        <v>9144</v>
      </c>
      <c r="F67" s="57">
        <v>0</v>
      </c>
      <c r="G67" s="57">
        <v>7773</v>
      </c>
      <c r="H67" s="57">
        <v>1371</v>
      </c>
    </row>
    <row r="68" spans="1:8" ht="12" customHeight="1">
      <c r="A68" s="111" t="s">
        <v>239</v>
      </c>
      <c r="B68" s="111"/>
      <c r="C68" s="111"/>
      <c r="D68" s="111"/>
      <c r="E68" s="59">
        <f t="shared" si="1"/>
        <v>11568</v>
      </c>
      <c r="F68" s="57">
        <v>0</v>
      </c>
      <c r="G68" s="57">
        <v>10171</v>
      </c>
      <c r="H68" s="57">
        <v>1397</v>
      </c>
    </row>
    <row r="69" spans="1:8" ht="12" customHeight="1">
      <c r="A69" s="111" t="s">
        <v>240</v>
      </c>
      <c r="B69" s="111"/>
      <c r="C69" s="111"/>
      <c r="D69" s="111"/>
      <c r="E69" s="59">
        <f t="shared" si="1"/>
        <v>8820</v>
      </c>
      <c r="F69" s="57">
        <v>0</v>
      </c>
      <c r="G69" s="57">
        <v>7076</v>
      </c>
      <c r="H69" s="57">
        <v>1744</v>
      </c>
    </row>
    <row r="70" spans="1:8" ht="12" customHeight="1">
      <c r="A70" s="111" t="s">
        <v>241</v>
      </c>
      <c r="B70" s="111"/>
      <c r="C70" s="111"/>
      <c r="D70" s="111"/>
      <c r="E70" s="59">
        <f t="shared" si="1"/>
        <v>16252</v>
      </c>
      <c r="F70" s="57">
        <v>0</v>
      </c>
      <c r="G70" s="57">
        <v>6503</v>
      </c>
      <c r="H70" s="57">
        <v>9749</v>
      </c>
    </row>
    <row r="71" spans="1:8" ht="12" customHeight="1">
      <c r="A71" s="111" t="s">
        <v>242</v>
      </c>
      <c r="B71" s="111"/>
      <c r="C71" s="111"/>
      <c r="D71" s="111"/>
      <c r="E71" s="59">
        <f t="shared" si="1"/>
        <v>63350</v>
      </c>
      <c r="F71" s="57">
        <v>0</v>
      </c>
      <c r="G71" s="57">
        <v>9184</v>
      </c>
      <c r="H71" s="57">
        <v>54166</v>
      </c>
    </row>
    <row r="72" spans="1:8" ht="12" customHeight="1">
      <c r="A72" s="111" t="s">
        <v>243</v>
      </c>
      <c r="B72" s="111"/>
      <c r="C72" s="111"/>
      <c r="D72" s="111"/>
      <c r="E72" s="59">
        <f t="shared" si="1"/>
        <v>38860</v>
      </c>
      <c r="F72" s="57">
        <v>0</v>
      </c>
      <c r="G72" s="57">
        <v>30678</v>
      </c>
      <c r="H72" s="57">
        <v>8182</v>
      </c>
    </row>
    <row r="73" spans="1:8" ht="12" customHeight="1">
      <c r="A73" s="111" t="s">
        <v>244</v>
      </c>
      <c r="B73" s="111"/>
      <c r="C73" s="111"/>
      <c r="D73" s="111"/>
      <c r="E73" s="59">
        <f>SUM(F73:H73)</f>
        <v>72237</v>
      </c>
      <c r="F73" s="57">
        <v>0</v>
      </c>
      <c r="G73" s="57">
        <v>14815</v>
      </c>
      <c r="H73" s="57">
        <v>57422</v>
      </c>
    </row>
    <row r="74" spans="1:8" ht="12" customHeight="1">
      <c r="A74" s="111" t="s">
        <v>245</v>
      </c>
      <c r="B74" s="111"/>
      <c r="C74" s="111"/>
      <c r="D74" s="111"/>
      <c r="E74" s="59">
        <f>SUM(F74:H74)</f>
        <v>150949</v>
      </c>
      <c r="F74" s="57">
        <v>0</v>
      </c>
      <c r="G74" s="57">
        <v>45329</v>
      </c>
      <c r="H74" s="57">
        <v>105620</v>
      </c>
    </row>
    <row r="75" spans="1:8" ht="12" customHeight="1">
      <c r="A75" s="111" t="s">
        <v>246</v>
      </c>
      <c r="B75" s="111"/>
      <c r="C75" s="111"/>
      <c r="D75" s="111"/>
      <c r="E75" s="59">
        <f>SUM(F75:H75)</f>
        <v>147267</v>
      </c>
      <c r="F75" s="57">
        <v>0</v>
      </c>
      <c r="G75" s="57">
        <v>48668</v>
      </c>
      <c r="H75" s="57">
        <v>98599</v>
      </c>
    </row>
    <row r="76" spans="1:8" ht="12" customHeight="1">
      <c r="A76" s="111" t="s">
        <v>247</v>
      </c>
      <c r="B76" s="111"/>
      <c r="C76" s="111"/>
      <c r="D76" s="111"/>
      <c r="E76" s="59">
        <f>SUM(F76:H76)</f>
        <v>23393</v>
      </c>
      <c r="F76" s="57">
        <v>0</v>
      </c>
      <c r="G76" s="57">
        <v>17078</v>
      </c>
      <c r="H76" s="57">
        <v>6315</v>
      </c>
    </row>
    <row r="77" spans="1:8" ht="12" customHeight="1">
      <c r="A77" s="111" t="s">
        <v>248</v>
      </c>
      <c r="B77" s="111"/>
      <c r="C77" s="111"/>
      <c r="D77" s="111"/>
      <c r="E77" s="59">
        <f>SUM(F77:H77)</f>
        <v>294851</v>
      </c>
      <c r="F77" s="57">
        <v>194382</v>
      </c>
      <c r="G77" s="57">
        <v>6221</v>
      </c>
      <c r="H77" s="57">
        <v>94248</v>
      </c>
    </row>
    <row r="78" spans="1:8" ht="17.25" customHeight="1">
      <c r="A78" s="103"/>
      <c r="B78" s="103"/>
      <c r="C78" s="103"/>
      <c r="D78" s="103"/>
      <c r="E78" s="3"/>
      <c r="F78" s="3"/>
      <c r="G78" s="3"/>
      <c r="H78" s="3"/>
    </row>
    <row r="79" spans="1:8" ht="11.25">
      <c r="A79" s="17"/>
      <c r="B79" s="17"/>
      <c r="C79" s="17"/>
      <c r="D79" s="17"/>
      <c r="E79" s="20"/>
      <c r="F79" s="20"/>
      <c r="G79" s="20"/>
      <c r="H79" s="20"/>
    </row>
    <row r="80" spans="1:8" ht="11.25">
      <c r="A80" s="53" t="s">
        <v>20</v>
      </c>
      <c r="B80" s="179" t="s">
        <v>249</v>
      </c>
      <c r="C80" s="179"/>
      <c r="D80" s="179"/>
      <c r="E80" s="179"/>
      <c r="F80" s="179"/>
      <c r="G80" s="179"/>
      <c r="H80" s="179"/>
    </row>
    <row r="81" spans="1:9" ht="11.25" customHeight="1">
      <c r="A81" s="126" t="s">
        <v>25</v>
      </c>
      <c r="B81" s="126"/>
      <c r="C81" s="126"/>
      <c r="D81" s="111" t="s">
        <v>305</v>
      </c>
      <c r="E81" s="111"/>
      <c r="F81" s="111"/>
      <c r="G81" s="111"/>
      <c r="H81" s="111"/>
      <c r="I81" s="6"/>
    </row>
    <row r="82" spans="1:9" ht="11.25" hidden="1">
      <c r="A82" t="s">
        <v>21</v>
      </c>
      <c r="B82" s="27"/>
      <c r="C82" s="27"/>
      <c r="I82" s="6"/>
    </row>
    <row r="83" spans="5:8" ht="11.25" hidden="1">
      <c r="E83"/>
      <c r="F83"/>
      <c r="G83"/>
      <c r="H83"/>
    </row>
  </sheetData>
  <sheetProtection/>
  <mergeCells count="77">
    <mergeCell ref="A67:D67"/>
    <mergeCell ref="A65:D65"/>
    <mergeCell ref="D81:H81"/>
    <mergeCell ref="A81:C81"/>
    <mergeCell ref="B80:H80"/>
    <mergeCell ref="A4:F4"/>
    <mergeCell ref="A73:D73"/>
    <mergeCell ref="A74:D74"/>
    <mergeCell ref="A75:D75"/>
    <mergeCell ref="A76:D76"/>
    <mergeCell ref="A77:D77"/>
    <mergeCell ref="A60:D60"/>
    <mergeCell ref="A68:D68"/>
    <mergeCell ref="A69:D69"/>
    <mergeCell ref="A70:D70"/>
    <mergeCell ref="A71:D71"/>
    <mergeCell ref="A72:D72"/>
    <mergeCell ref="A61:D61"/>
    <mergeCell ref="A62:D62"/>
    <mergeCell ref="A63:D63"/>
    <mergeCell ref="A64:D64"/>
    <mergeCell ref="A51:D51"/>
    <mergeCell ref="A52:D52"/>
    <mergeCell ref="A53:D53"/>
    <mergeCell ref="A54:D54"/>
    <mergeCell ref="A66:D66"/>
    <mergeCell ref="A55:D55"/>
    <mergeCell ref="A56:D56"/>
    <mergeCell ref="A57:D57"/>
    <mergeCell ref="A58:D58"/>
    <mergeCell ref="A59:D59"/>
    <mergeCell ref="A45:D45"/>
    <mergeCell ref="A46:D46"/>
    <mergeCell ref="A47:D47"/>
    <mergeCell ref="A48:D48"/>
    <mergeCell ref="A49:D49"/>
    <mergeCell ref="A50:D50"/>
    <mergeCell ref="A39:D39"/>
    <mergeCell ref="A40:D40"/>
    <mergeCell ref="A41:D41"/>
    <mergeCell ref="A42:D42"/>
    <mergeCell ref="A43:D43"/>
    <mergeCell ref="A44:D44"/>
    <mergeCell ref="A33:D33"/>
    <mergeCell ref="A34:D34"/>
    <mergeCell ref="A35:D35"/>
    <mergeCell ref="A36:D36"/>
    <mergeCell ref="A37:D37"/>
    <mergeCell ref="A38:D38"/>
    <mergeCell ref="A27:D27"/>
    <mergeCell ref="A28:D28"/>
    <mergeCell ref="A29:D29"/>
    <mergeCell ref="A30:D30"/>
    <mergeCell ref="A31:D31"/>
    <mergeCell ref="A32:D32"/>
    <mergeCell ref="A21:D21"/>
    <mergeCell ref="A22:D22"/>
    <mergeCell ref="A23:D23"/>
    <mergeCell ref="A24:D24"/>
    <mergeCell ref="A25:D25"/>
    <mergeCell ref="A26:D26"/>
    <mergeCell ref="A15:D15"/>
    <mergeCell ref="A16:D16"/>
    <mergeCell ref="A17:D17"/>
    <mergeCell ref="A18:D18"/>
    <mergeCell ref="A19:D19"/>
    <mergeCell ref="A20:D20"/>
    <mergeCell ref="A2:F2"/>
    <mergeCell ref="A3:F3"/>
    <mergeCell ref="A78:D78"/>
    <mergeCell ref="A7:D7"/>
    <mergeCell ref="A9:D9"/>
    <mergeCell ref="A12:D12"/>
    <mergeCell ref="A10:D10"/>
    <mergeCell ref="A11:D11"/>
    <mergeCell ref="A13:D13"/>
    <mergeCell ref="A14:D14"/>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worksheet>
</file>

<file path=xl/worksheets/sheet14.xml><?xml version="1.0" encoding="utf-8"?>
<worksheet xmlns="http://schemas.openxmlformats.org/spreadsheetml/2006/main" xmlns:r="http://schemas.openxmlformats.org/officeDocument/2006/relationships">
  <dimension ref="A2:O80"/>
  <sheetViews>
    <sheetView showGridLines="0" showRowColHeaders="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83203125" style="0" customWidth="1"/>
    <col min="5" max="5" width="14.83203125" style="0" customWidth="1"/>
    <col min="6" max="6" width="2.66015625" style="0" customWidth="1"/>
    <col min="7" max="7" width="14.83203125" style="2" customWidth="1"/>
    <col min="8" max="8" width="2.66015625" style="2" customWidth="1"/>
    <col min="9" max="9" width="14.83203125" style="2" customWidth="1"/>
    <col min="10" max="10" width="2.66015625" style="2" customWidth="1"/>
    <col min="11" max="11" width="17" style="2" customWidth="1"/>
    <col min="12" max="12" width="2.66015625" style="2" customWidth="1"/>
    <col min="13" max="13" width="14.83203125" style="2" customWidth="1"/>
    <col min="14" max="14" width="2.66015625" style="0" customWidth="1"/>
    <col min="15" max="15" width="8.66015625" style="0" hidden="1" customWidth="1"/>
    <col min="16" max="16384" width="0" style="0" hidden="1" customWidth="1"/>
  </cols>
  <sheetData>
    <row r="1" ht="15.75" customHeight="1"/>
    <row r="2" spans="1:15" ht="12.75">
      <c r="A2" s="109" t="s">
        <v>121</v>
      </c>
      <c r="B2" s="110"/>
      <c r="C2" s="110"/>
      <c r="D2" s="110"/>
      <c r="E2" s="110"/>
      <c r="F2" s="110"/>
      <c r="G2" s="110"/>
      <c r="H2" s="110"/>
      <c r="I2" s="110"/>
      <c r="J2" s="110"/>
      <c r="K2" s="110"/>
      <c r="L2" s="110"/>
      <c r="M2" s="120" t="s">
        <v>109</v>
      </c>
      <c r="N2" s="120"/>
      <c r="O2" t="s">
        <v>21</v>
      </c>
    </row>
    <row r="3" spans="1:14" ht="12.75">
      <c r="A3" s="109" t="s">
        <v>119</v>
      </c>
      <c r="B3" s="109"/>
      <c r="C3" s="109"/>
      <c r="D3" s="109"/>
      <c r="E3" s="109"/>
      <c r="F3" s="109"/>
      <c r="G3" s="109"/>
      <c r="H3" s="109"/>
      <c r="I3" s="109"/>
      <c r="J3" s="109"/>
      <c r="K3" s="109"/>
      <c r="L3" s="109"/>
      <c r="M3" s="127" t="s">
        <v>65</v>
      </c>
      <c r="N3" s="127"/>
    </row>
    <row r="4" spans="1:14" ht="12.75">
      <c r="A4" s="109">
        <v>2015</v>
      </c>
      <c r="B4" s="110"/>
      <c r="C4" s="110"/>
      <c r="D4" s="110"/>
      <c r="E4" s="110"/>
      <c r="F4" s="110"/>
      <c r="G4" s="110"/>
      <c r="H4" s="110"/>
      <c r="I4" s="110"/>
      <c r="J4" s="110"/>
      <c r="K4" s="110"/>
      <c r="L4" s="110"/>
      <c r="N4" s="42"/>
    </row>
    <row r="5" spans="1:14" ht="11.25">
      <c r="A5" s="7"/>
      <c r="B5" s="7"/>
      <c r="C5" s="7"/>
      <c r="D5" s="7"/>
      <c r="E5" s="7"/>
      <c r="F5" s="7"/>
      <c r="G5" s="8"/>
      <c r="H5" s="8"/>
      <c r="I5" s="8"/>
      <c r="J5" s="8"/>
      <c r="K5" s="8"/>
      <c r="L5" s="8"/>
      <c r="M5" s="3"/>
      <c r="N5" s="3"/>
    </row>
    <row r="6" ht="1.5" customHeight="1">
      <c r="N6" s="2"/>
    </row>
    <row r="7" spans="1:14" ht="11.25" customHeight="1">
      <c r="A7" s="114" t="s">
        <v>37</v>
      </c>
      <c r="B7" s="115"/>
      <c r="C7" s="115"/>
      <c r="D7" s="115"/>
      <c r="E7" s="181" t="s">
        <v>92</v>
      </c>
      <c r="G7" s="181" t="s">
        <v>64</v>
      </c>
      <c r="H7" s="13"/>
      <c r="I7" s="180" t="s">
        <v>73</v>
      </c>
      <c r="J7" s="48" t="s">
        <v>23</v>
      </c>
      <c r="K7" s="181" t="s">
        <v>72</v>
      </c>
      <c r="L7" s="48" t="s">
        <v>20</v>
      </c>
      <c r="M7" s="181" t="s">
        <v>123</v>
      </c>
      <c r="N7" s="6"/>
    </row>
    <row r="8" spans="1:14" ht="11.25" customHeight="1">
      <c r="A8" s="114"/>
      <c r="B8" s="115"/>
      <c r="C8" s="115"/>
      <c r="D8" s="115"/>
      <c r="E8" s="181"/>
      <c r="F8" s="48" t="s">
        <v>20</v>
      </c>
      <c r="G8" s="181"/>
      <c r="H8" s="13" t="s">
        <v>20</v>
      </c>
      <c r="I8" s="180"/>
      <c r="J8" s="6"/>
      <c r="K8" s="181"/>
      <c r="L8" s="6"/>
      <c r="M8" s="181"/>
      <c r="N8" s="48" t="s">
        <v>20</v>
      </c>
    </row>
    <row r="9" spans="1:14" ht="1.5" customHeight="1">
      <c r="A9" s="1"/>
      <c r="B9" s="1"/>
      <c r="C9" s="1"/>
      <c r="D9" s="1"/>
      <c r="E9" s="1"/>
      <c r="F9" s="1"/>
      <c r="G9" s="3"/>
      <c r="H9" s="3"/>
      <c r="I9" s="3"/>
      <c r="J9" s="3"/>
      <c r="K9" s="3"/>
      <c r="L9" s="3"/>
      <c r="M9" s="3"/>
      <c r="N9" s="3"/>
    </row>
    <row r="10" spans="1:15" ht="19.5" customHeight="1">
      <c r="A10" s="116" t="s">
        <v>38</v>
      </c>
      <c r="B10" s="117"/>
      <c r="C10" s="117"/>
      <c r="D10" s="117"/>
      <c r="E10" s="64">
        <f>SUM(E11:E77)</f>
        <v>5687</v>
      </c>
      <c r="F10" s="64"/>
      <c r="G10" s="64">
        <f aca="true" t="shared" si="0" ref="G10:M10">SUM(G11:G77)</f>
        <v>109865</v>
      </c>
      <c r="H10" s="64"/>
      <c r="I10" s="64">
        <f t="shared" si="0"/>
        <v>55157</v>
      </c>
      <c r="J10" s="64"/>
      <c r="K10" s="64">
        <f t="shared" si="0"/>
        <v>350</v>
      </c>
      <c r="L10" s="64"/>
      <c r="M10" s="64">
        <f t="shared" si="0"/>
        <v>456486</v>
      </c>
      <c r="N10" s="6"/>
      <c r="O10" s="6"/>
    </row>
    <row r="11" spans="1:15" ht="19.5" customHeight="1">
      <c r="A11" s="111" t="s">
        <v>181</v>
      </c>
      <c r="B11" s="111"/>
      <c r="C11" s="111"/>
      <c r="D11" s="111"/>
      <c r="E11" s="6">
        <v>28</v>
      </c>
      <c r="F11" s="6"/>
      <c r="G11" s="57">
        <v>133</v>
      </c>
      <c r="I11" s="57">
        <v>74</v>
      </c>
      <c r="K11" s="2">
        <v>0</v>
      </c>
      <c r="M11" s="57">
        <v>628</v>
      </c>
      <c r="N11" s="6"/>
      <c r="O11" s="6"/>
    </row>
    <row r="12" spans="1:15" ht="12" customHeight="1">
      <c r="A12" s="111" t="s">
        <v>182</v>
      </c>
      <c r="B12" s="111"/>
      <c r="C12" s="111"/>
      <c r="D12" s="111"/>
      <c r="E12" s="6">
        <v>32</v>
      </c>
      <c r="F12" s="6"/>
      <c r="G12" s="57">
        <v>362</v>
      </c>
      <c r="I12" s="57">
        <v>181</v>
      </c>
      <c r="K12" s="2">
        <v>2</v>
      </c>
      <c r="M12" s="57">
        <v>1444</v>
      </c>
      <c r="N12" s="6"/>
      <c r="O12" s="6"/>
    </row>
    <row r="13" spans="1:15" ht="12" customHeight="1">
      <c r="A13" s="111" t="s">
        <v>183</v>
      </c>
      <c r="B13" s="111"/>
      <c r="C13" s="111"/>
      <c r="D13" s="111"/>
      <c r="E13" s="6">
        <v>33</v>
      </c>
      <c r="F13" s="6"/>
      <c r="G13" s="57">
        <v>322</v>
      </c>
      <c r="I13" s="57">
        <v>150</v>
      </c>
      <c r="K13" s="2">
        <v>0</v>
      </c>
      <c r="M13" s="57">
        <v>1289</v>
      </c>
      <c r="N13" s="6"/>
      <c r="O13" s="6"/>
    </row>
    <row r="14" spans="1:15" ht="12" customHeight="1">
      <c r="A14" s="111" t="s">
        <v>184</v>
      </c>
      <c r="B14" s="111"/>
      <c r="C14" s="111"/>
      <c r="D14" s="111"/>
      <c r="E14" s="6">
        <v>5</v>
      </c>
      <c r="F14" s="6"/>
      <c r="G14" s="57">
        <v>196</v>
      </c>
      <c r="I14" s="57">
        <v>74</v>
      </c>
      <c r="K14" s="2">
        <v>0</v>
      </c>
      <c r="M14" s="57">
        <v>875</v>
      </c>
      <c r="N14" s="6"/>
      <c r="O14" s="6"/>
    </row>
    <row r="15" spans="1:15" ht="12" customHeight="1">
      <c r="A15" s="111" t="s">
        <v>185</v>
      </c>
      <c r="B15" s="111"/>
      <c r="C15" s="111"/>
      <c r="D15" s="111"/>
      <c r="E15" s="6">
        <v>11</v>
      </c>
      <c r="F15" s="6"/>
      <c r="G15" s="57">
        <v>1251</v>
      </c>
      <c r="I15" s="57">
        <v>283</v>
      </c>
      <c r="K15" s="2">
        <v>0</v>
      </c>
      <c r="M15" s="57">
        <v>5760</v>
      </c>
      <c r="N15" s="6"/>
      <c r="O15" s="6"/>
    </row>
    <row r="16" spans="1:15" ht="12" customHeight="1">
      <c r="A16" s="111" t="s">
        <v>186</v>
      </c>
      <c r="B16" s="111"/>
      <c r="C16" s="111"/>
      <c r="D16" s="111"/>
      <c r="E16" s="6">
        <v>20</v>
      </c>
      <c r="F16" s="6"/>
      <c r="G16" s="57">
        <v>312</v>
      </c>
      <c r="I16" s="57">
        <v>116</v>
      </c>
      <c r="K16" s="2">
        <v>0</v>
      </c>
      <c r="M16" s="57">
        <v>1190</v>
      </c>
      <c r="N16" s="6"/>
      <c r="O16" s="6"/>
    </row>
    <row r="17" spans="1:15" ht="12" customHeight="1">
      <c r="A17" s="111" t="s">
        <v>187</v>
      </c>
      <c r="B17" s="111"/>
      <c r="C17" s="111"/>
      <c r="D17" s="111"/>
      <c r="E17" s="6">
        <v>288</v>
      </c>
      <c r="F17" s="6"/>
      <c r="G17" s="57">
        <v>3213</v>
      </c>
      <c r="I17" s="57">
        <v>948</v>
      </c>
      <c r="K17" s="2">
        <v>0</v>
      </c>
      <c r="M17" s="57">
        <v>13782</v>
      </c>
      <c r="N17" s="6"/>
      <c r="O17" s="6"/>
    </row>
    <row r="18" spans="1:15" ht="12" customHeight="1">
      <c r="A18" s="111" t="s">
        <v>188</v>
      </c>
      <c r="B18" s="111"/>
      <c r="C18" s="111"/>
      <c r="D18" s="111"/>
      <c r="E18" s="6">
        <v>309</v>
      </c>
      <c r="F18" s="6"/>
      <c r="G18" s="57">
        <v>2924</v>
      </c>
      <c r="I18" s="57">
        <v>732</v>
      </c>
      <c r="K18" s="2">
        <v>0</v>
      </c>
      <c r="M18" s="57">
        <v>12320</v>
      </c>
      <c r="N18" s="6"/>
      <c r="O18" s="6"/>
    </row>
    <row r="19" spans="1:15" ht="12" customHeight="1">
      <c r="A19" s="111" t="s">
        <v>189</v>
      </c>
      <c r="B19" s="111"/>
      <c r="C19" s="111"/>
      <c r="D19" s="111"/>
      <c r="E19" s="6">
        <v>227</v>
      </c>
      <c r="F19" s="6"/>
      <c r="G19" s="57">
        <v>5755</v>
      </c>
      <c r="I19" s="57">
        <v>2158</v>
      </c>
      <c r="K19" s="2">
        <v>0</v>
      </c>
      <c r="M19" s="57">
        <v>19557</v>
      </c>
      <c r="N19" s="6"/>
      <c r="O19" s="6"/>
    </row>
    <row r="20" spans="1:15" ht="12" customHeight="1">
      <c r="A20" s="111" t="s">
        <v>190</v>
      </c>
      <c r="B20" s="111"/>
      <c r="C20" s="111"/>
      <c r="D20" s="111"/>
      <c r="E20" s="6">
        <v>16</v>
      </c>
      <c r="F20" s="6"/>
      <c r="G20" s="57">
        <v>256</v>
      </c>
      <c r="I20" s="57">
        <v>137</v>
      </c>
      <c r="K20" s="2">
        <v>0</v>
      </c>
      <c r="M20" s="57">
        <v>1170</v>
      </c>
      <c r="N20" s="6"/>
      <c r="O20" s="6"/>
    </row>
    <row r="21" spans="1:15" ht="12" customHeight="1">
      <c r="A21" s="111" t="s">
        <v>191</v>
      </c>
      <c r="B21" s="111"/>
      <c r="C21" s="111"/>
      <c r="D21" s="111"/>
      <c r="E21" s="6">
        <v>55</v>
      </c>
      <c r="F21" s="6"/>
      <c r="G21" s="57">
        <v>1146</v>
      </c>
      <c r="I21" s="57">
        <v>477</v>
      </c>
      <c r="K21" s="2">
        <v>18</v>
      </c>
      <c r="M21" s="57">
        <v>4978</v>
      </c>
      <c r="N21" s="6"/>
      <c r="O21" s="6"/>
    </row>
    <row r="22" spans="1:15" ht="12" customHeight="1">
      <c r="A22" s="111" t="s">
        <v>192</v>
      </c>
      <c r="B22" s="111"/>
      <c r="C22" s="111"/>
      <c r="D22" s="111"/>
      <c r="E22" s="6">
        <v>167</v>
      </c>
      <c r="F22" s="6"/>
      <c r="G22" s="57">
        <v>1624</v>
      </c>
      <c r="I22" s="57">
        <v>298</v>
      </c>
      <c r="K22" s="2">
        <v>0</v>
      </c>
      <c r="M22" s="57">
        <v>6612</v>
      </c>
      <c r="N22" s="6"/>
      <c r="O22" s="6"/>
    </row>
    <row r="23" spans="1:15" ht="12" customHeight="1">
      <c r="A23" s="111" t="s">
        <v>193</v>
      </c>
      <c r="B23" s="111"/>
      <c r="C23" s="111"/>
      <c r="D23" s="111"/>
      <c r="E23" s="6">
        <v>24</v>
      </c>
      <c r="F23" s="6"/>
      <c r="G23" s="57">
        <v>286</v>
      </c>
      <c r="I23" s="57">
        <v>159</v>
      </c>
      <c r="K23" s="2">
        <v>0</v>
      </c>
      <c r="M23" s="57">
        <v>1285</v>
      </c>
      <c r="N23" s="6"/>
      <c r="O23" s="6"/>
    </row>
    <row r="24" spans="1:15" ht="12" customHeight="1">
      <c r="A24" s="111" t="s">
        <v>194</v>
      </c>
      <c r="B24" s="111"/>
      <c r="C24" s="111"/>
      <c r="D24" s="111"/>
      <c r="E24" s="6">
        <v>91</v>
      </c>
      <c r="F24" s="6"/>
      <c r="G24" s="57">
        <v>7583</v>
      </c>
      <c r="I24" s="57">
        <v>4538</v>
      </c>
      <c r="K24" s="2">
        <v>39</v>
      </c>
      <c r="M24" s="57">
        <v>33409</v>
      </c>
      <c r="N24" s="6"/>
      <c r="O24" s="6"/>
    </row>
    <row r="25" spans="1:15" ht="12" customHeight="1">
      <c r="A25" s="111" t="s">
        <v>195</v>
      </c>
      <c r="B25" s="111"/>
      <c r="C25" s="111"/>
      <c r="D25" s="111"/>
      <c r="E25" s="6">
        <v>124</v>
      </c>
      <c r="F25" s="6"/>
      <c r="G25" s="57">
        <v>1657</v>
      </c>
      <c r="I25" s="57">
        <v>612</v>
      </c>
      <c r="K25" s="2">
        <v>0</v>
      </c>
      <c r="M25" s="57">
        <v>7039</v>
      </c>
      <c r="N25" s="6"/>
      <c r="O25" s="6"/>
    </row>
    <row r="26" spans="1:15" ht="12" customHeight="1">
      <c r="A26" s="111" t="s">
        <v>196</v>
      </c>
      <c r="B26" s="111"/>
      <c r="C26" s="111"/>
      <c r="D26" s="111"/>
      <c r="E26" s="6">
        <v>12</v>
      </c>
      <c r="F26" s="6"/>
      <c r="G26" s="57">
        <v>111</v>
      </c>
      <c r="I26" s="57">
        <v>44</v>
      </c>
      <c r="K26" s="2">
        <v>0</v>
      </c>
      <c r="M26" s="57">
        <v>487</v>
      </c>
      <c r="N26" s="6"/>
      <c r="O26" s="6"/>
    </row>
    <row r="27" spans="1:15" ht="12" customHeight="1">
      <c r="A27" s="111" t="s">
        <v>197</v>
      </c>
      <c r="B27" s="111"/>
      <c r="C27" s="111"/>
      <c r="D27" s="111"/>
      <c r="E27" s="6">
        <v>8</v>
      </c>
      <c r="F27" s="6"/>
      <c r="G27" s="57">
        <v>34</v>
      </c>
      <c r="I27" s="57">
        <v>17</v>
      </c>
      <c r="K27" s="2">
        <v>0</v>
      </c>
      <c r="M27" s="57">
        <v>167</v>
      </c>
      <c r="N27" s="6"/>
      <c r="O27" s="6"/>
    </row>
    <row r="28" spans="1:15" ht="12" customHeight="1">
      <c r="A28" s="111" t="s">
        <v>198</v>
      </c>
      <c r="B28" s="111"/>
      <c r="C28" s="111"/>
      <c r="D28" s="111"/>
      <c r="E28" s="6">
        <v>71</v>
      </c>
      <c r="F28" s="6"/>
      <c r="G28" s="57">
        <v>2968</v>
      </c>
      <c r="I28" s="57">
        <v>2223</v>
      </c>
      <c r="K28" s="2">
        <v>20</v>
      </c>
      <c r="M28" s="57">
        <v>13203</v>
      </c>
      <c r="N28" s="6"/>
      <c r="O28" s="6"/>
    </row>
    <row r="29" spans="1:15" ht="12" customHeight="1">
      <c r="A29" s="111" t="s">
        <v>199</v>
      </c>
      <c r="B29" s="111"/>
      <c r="C29" s="111"/>
      <c r="D29" s="111"/>
      <c r="E29" s="6">
        <v>54</v>
      </c>
      <c r="F29" s="6"/>
      <c r="G29" s="57">
        <v>218</v>
      </c>
      <c r="I29" s="57">
        <v>67</v>
      </c>
      <c r="K29" s="2">
        <v>0</v>
      </c>
      <c r="M29" s="57">
        <v>831</v>
      </c>
      <c r="N29" s="6"/>
      <c r="O29" s="6"/>
    </row>
    <row r="30" spans="1:15" ht="12" customHeight="1">
      <c r="A30" s="111" t="s">
        <v>200</v>
      </c>
      <c r="B30" s="111"/>
      <c r="C30" s="111"/>
      <c r="D30" s="111"/>
      <c r="E30" s="6">
        <v>24</v>
      </c>
      <c r="F30" s="6"/>
      <c r="G30" s="57">
        <v>1385</v>
      </c>
      <c r="I30" s="57">
        <v>910</v>
      </c>
      <c r="K30" s="2">
        <v>8</v>
      </c>
      <c r="M30" s="57">
        <v>6305</v>
      </c>
      <c r="N30" s="6"/>
      <c r="O30" s="6"/>
    </row>
    <row r="31" spans="1:15" ht="12" customHeight="1">
      <c r="A31" s="111" t="s">
        <v>201</v>
      </c>
      <c r="B31" s="111"/>
      <c r="C31" s="111"/>
      <c r="D31" s="111"/>
      <c r="E31" s="6">
        <v>14</v>
      </c>
      <c r="F31" s="6"/>
      <c r="G31" s="57">
        <v>140</v>
      </c>
      <c r="I31" s="57">
        <v>37</v>
      </c>
      <c r="K31" s="2">
        <v>0</v>
      </c>
      <c r="M31" s="57">
        <v>492</v>
      </c>
      <c r="N31" s="6"/>
      <c r="O31" s="6"/>
    </row>
    <row r="32" spans="1:15" ht="12" customHeight="1">
      <c r="A32" s="111" t="s">
        <v>202</v>
      </c>
      <c r="B32" s="111"/>
      <c r="C32" s="111"/>
      <c r="D32" s="111"/>
      <c r="E32" s="6">
        <v>13</v>
      </c>
      <c r="F32" s="6"/>
      <c r="G32" s="57">
        <v>152</v>
      </c>
      <c r="I32" s="57">
        <v>50</v>
      </c>
      <c r="K32" s="2">
        <v>0</v>
      </c>
      <c r="M32" s="57">
        <v>614</v>
      </c>
      <c r="N32" s="6"/>
      <c r="O32" s="6"/>
    </row>
    <row r="33" spans="1:15" ht="12" customHeight="1">
      <c r="A33" s="111" t="s">
        <v>203</v>
      </c>
      <c r="B33" s="111"/>
      <c r="C33" s="111"/>
      <c r="D33" s="111"/>
      <c r="E33" s="6">
        <v>5</v>
      </c>
      <c r="F33" s="6"/>
      <c r="G33" s="57">
        <v>123</v>
      </c>
      <c r="I33" s="57">
        <v>74</v>
      </c>
      <c r="K33" s="2">
        <v>0</v>
      </c>
      <c r="M33" s="57">
        <v>563</v>
      </c>
      <c r="N33" s="6"/>
      <c r="O33" s="6"/>
    </row>
    <row r="34" spans="1:15" ht="12" customHeight="1">
      <c r="A34" s="111" t="s">
        <v>204</v>
      </c>
      <c r="B34" s="111"/>
      <c r="C34" s="111"/>
      <c r="D34" s="111"/>
      <c r="E34" s="6">
        <v>9</v>
      </c>
      <c r="F34" s="6"/>
      <c r="G34" s="57">
        <v>290</v>
      </c>
      <c r="I34" s="57">
        <v>159</v>
      </c>
      <c r="K34" s="2">
        <v>0</v>
      </c>
      <c r="M34" s="57">
        <v>1117</v>
      </c>
      <c r="N34" s="6"/>
      <c r="O34" s="6"/>
    </row>
    <row r="35" spans="1:15" ht="12" customHeight="1">
      <c r="A35" s="111" t="s">
        <v>205</v>
      </c>
      <c r="B35" s="111"/>
      <c r="C35" s="111"/>
      <c r="D35" s="111"/>
      <c r="E35" s="6">
        <v>23</v>
      </c>
      <c r="F35" s="6"/>
      <c r="G35" s="57">
        <v>211</v>
      </c>
      <c r="I35" s="57">
        <v>54</v>
      </c>
      <c r="K35" s="2">
        <v>0</v>
      </c>
      <c r="M35" s="57">
        <v>740</v>
      </c>
      <c r="N35" s="6"/>
      <c r="O35" s="6"/>
    </row>
    <row r="36" spans="1:15" ht="12" customHeight="1">
      <c r="A36" s="111" t="s">
        <v>206</v>
      </c>
      <c r="B36" s="111"/>
      <c r="C36" s="111"/>
      <c r="D36" s="111"/>
      <c r="E36" s="6">
        <v>831</v>
      </c>
      <c r="F36" s="6"/>
      <c r="G36" s="57">
        <v>11097</v>
      </c>
      <c r="I36" s="57">
        <v>3286</v>
      </c>
      <c r="K36" s="2">
        <v>5</v>
      </c>
      <c r="M36" s="57">
        <v>44832</v>
      </c>
      <c r="N36" s="6"/>
      <c r="O36" s="6"/>
    </row>
    <row r="37" spans="1:15" ht="12" customHeight="1">
      <c r="A37" s="111" t="s">
        <v>207</v>
      </c>
      <c r="B37" s="111"/>
      <c r="C37" s="111"/>
      <c r="D37" s="111"/>
      <c r="E37" s="6">
        <v>6</v>
      </c>
      <c r="F37" s="6"/>
      <c r="G37" s="57">
        <v>203</v>
      </c>
      <c r="I37" s="57">
        <v>56</v>
      </c>
      <c r="K37" s="2">
        <v>0</v>
      </c>
      <c r="M37" s="57">
        <v>1008</v>
      </c>
      <c r="N37" s="6"/>
      <c r="O37" s="6"/>
    </row>
    <row r="38" spans="1:15" ht="12" customHeight="1">
      <c r="A38" s="111" t="s">
        <v>208</v>
      </c>
      <c r="B38" s="111"/>
      <c r="C38" s="111"/>
      <c r="D38" s="111"/>
      <c r="E38" s="6">
        <v>696</v>
      </c>
      <c r="F38" s="6"/>
      <c r="G38" s="57">
        <v>11544</v>
      </c>
      <c r="I38" s="57">
        <v>4804</v>
      </c>
      <c r="K38" s="2">
        <v>0</v>
      </c>
      <c r="M38" s="57">
        <v>47720</v>
      </c>
      <c r="N38" s="6"/>
      <c r="O38" s="6"/>
    </row>
    <row r="39" spans="1:15" ht="12" customHeight="1">
      <c r="A39" s="111" t="s">
        <v>209</v>
      </c>
      <c r="B39" s="111"/>
      <c r="C39" s="111"/>
      <c r="D39" s="111"/>
      <c r="E39" s="6">
        <v>219</v>
      </c>
      <c r="F39" s="6"/>
      <c r="G39" s="57">
        <v>1660</v>
      </c>
      <c r="I39" s="57">
        <v>449</v>
      </c>
      <c r="K39" s="2">
        <v>0</v>
      </c>
      <c r="M39" s="57">
        <v>7126</v>
      </c>
      <c r="N39" s="6"/>
      <c r="O39" s="6"/>
    </row>
    <row r="40" spans="1:15" ht="12" customHeight="1">
      <c r="A40" s="111" t="s">
        <v>210</v>
      </c>
      <c r="B40" s="111"/>
      <c r="C40" s="111"/>
      <c r="D40" s="111"/>
      <c r="E40" s="6">
        <v>196</v>
      </c>
      <c r="F40" s="6"/>
      <c r="G40" s="57">
        <v>3080</v>
      </c>
      <c r="I40" s="57">
        <v>1258</v>
      </c>
      <c r="K40" s="2">
        <v>0</v>
      </c>
      <c r="M40" s="57">
        <v>11944</v>
      </c>
      <c r="N40" s="6"/>
      <c r="O40" s="6"/>
    </row>
    <row r="41" spans="1:15" ht="12" customHeight="1">
      <c r="A41" s="111" t="s">
        <v>211</v>
      </c>
      <c r="B41" s="111"/>
      <c r="C41" s="111"/>
      <c r="D41" s="111"/>
      <c r="E41" s="6">
        <v>32</v>
      </c>
      <c r="F41" s="6"/>
      <c r="G41" s="57">
        <v>3010</v>
      </c>
      <c r="I41" s="57">
        <v>2126</v>
      </c>
      <c r="K41" s="2">
        <v>35</v>
      </c>
      <c r="M41" s="57">
        <v>12418</v>
      </c>
      <c r="N41" s="6"/>
      <c r="O41" s="6"/>
    </row>
    <row r="42" spans="1:15" ht="12" customHeight="1">
      <c r="A42" s="111" t="s">
        <v>212</v>
      </c>
      <c r="B42" s="111"/>
      <c r="C42" s="111"/>
      <c r="D42" s="111"/>
      <c r="E42" s="6">
        <v>23</v>
      </c>
      <c r="F42" s="6"/>
      <c r="G42" s="57">
        <v>98</v>
      </c>
      <c r="I42" s="57">
        <v>46</v>
      </c>
      <c r="K42" s="2">
        <v>0</v>
      </c>
      <c r="M42" s="57">
        <v>467</v>
      </c>
      <c r="N42" s="6"/>
      <c r="O42" s="6"/>
    </row>
    <row r="43" spans="1:15" ht="12" customHeight="1">
      <c r="A43" s="111" t="s">
        <v>213</v>
      </c>
      <c r="B43" s="111"/>
      <c r="C43" s="111"/>
      <c r="D43" s="111"/>
      <c r="E43" s="6">
        <v>26</v>
      </c>
      <c r="F43" s="6"/>
      <c r="G43" s="57">
        <v>326</v>
      </c>
      <c r="I43" s="57">
        <v>155</v>
      </c>
      <c r="K43" s="2">
        <v>0</v>
      </c>
      <c r="M43" s="57">
        <v>1251</v>
      </c>
      <c r="N43" s="6"/>
      <c r="O43" s="6"/>
    </row>
    <row r="44" spans="1:15" ht="12" customHeight="1">
      <c r="A44" s="111" t="s">
        <v>214</v>
      </c>
      <c r="B44" s="111"/>
      <c r="C44" s="111"/>
      <c r="D44" s="111"/>
      <c r="E44" s="6">
        <v>14</v>
      </c>
      <c r="F44" s="6"/>
      <c r="G44" s="57">
        <v>377</v>
      </c>
      <c r="I44" s="57">
        <v>78</v>
      </c>
      <c r="K44" s="2">
        <v>0</v>
      </c>
      <c r="M44" s="57">
        <v>1714</v>
      </c>
      <c r="N44" s="6"/>
      <c r="O44" s="6"/>
    </row>
    <row r="45" spans="1:15" ht="12" customHeight="1">
      <c r="A45" s="111" t="s">
        <v>215</v>
      </c>
      <c r="B45" s="111"/>
      <c r="C45" s="111"/>
      <c r="D45" s="111"/>
      <c r="E45" s="6">
        <v>84</v>
      </c>
      <c r="F45" s="6"/>
      <c r="G45" s="57">
        <v>2128</v>
      </c>
      <c r="I45" s="57">
        <v>1524</v>
      </c>
      <c r="K45" s="2">
        <v>34</v>
      </c>
      <c r="M45" s="57">
        <v>8846</v>
      </c>
      <c r="N45" s="6"/>
      <c r="O45" s="6"/>
    </row>
    <row r="46" spans="1:15" ht="12" customHeight="1">
      <c r="A46" s="111" t="s">
        <v>216</v>
      </c>
      <c r="B46" s="111"/>
      <c r="C46" s="111"/>
      <c r="D46" s="111"/>
      <c r="E46" s="6">
        <v>15</v>
      </c>
      <c r="F46" s="6"/>
      <c r="G46" s="57">
        <v>20654</v>
      </c>
      <c r="I46" s="57">
        <v>17996</v>
      </c>
      <c r="K46" s="2">
        <v>180</v>
      </c>
      <c r="M46" s="57">
        <v>91090</v>
      </c>
      <c r="N46" s="6"/>
      <c r="O46" s="6"/>
    </row>
    <row r="47" spans="1:15" ht="12" customHeight="1">
      <c r="A47" s="111" t="s">
        <v>217</v>
      </c>
      <c r="B47" s="111"/>
      <c r="C47" s="111"/>
      <c r="D47" s="111"/>
      <c r="E47" s="6">
        <v>12</v>
      </c>
      <c r="F47" s="6"/>
      <c r="G47" s="57">
        <v>99</v>
      </c>
      <c r="I47" s="57">
        <v>43</v>
      </c>
      <c r="K47" s="2">
        <v>0</v>
      </c>
      <c r="M47" s="57">
        <v>476</v>
      </c>
      <c r="N47" s="6"/>
      <c r="O47" s="6"/>
    </row>
    <row r="48" spans="1:15" ht="12" customHeight="1">
      <c r="A48" s="111" t="s">
        <v>218</v>
      </c>
      <c r="B48" s="111"/>
      <c r="C48" s="111"/>
      <c r="D48" s="111"/>
      <c r="E48" s="6">
        <v>8</v>
      </c>
      <c r="F48" s="6"/>
      <c r="G48" s="57">
        <v>136</v>
      </c>
      <c r="I48" s="57">
        <v>67</v>
      </c>
      <c r="K48" s="2">
        <v>0</v>
      </c>
      <c r="M48" s="57">
        <v>513</v>
      </c>
      <c r="N48" s="6"/>
      <c r="O48" s="6"/>
    </row>
    <row r="49" spans="1:15" ht="12" customHeight="1">
      <c r="A49" s="111" t="s">
        <v>219</v>
      </c>
      <c r="B49" s="111"/>
      <c r="C49" s="111"/>
      <c r="D49" s="111"/>
      <c r="E49" s="6">
        <v>16</v>
      </c>
      <c r="F49" s="6"/>
      <c r="G49" s="57">
        <v>136</v>
      </c>
      <c r="I49" s="57">
        <v>54</v>
      </c>
      <c r="K49" s="2">
        <v>0</v>
      </c>
      <c r="M49" s="57">
        <v>588</v>
      </c>
      <c r="N49" s="6"/>
      <c r="O49" s="6"/>
    </row>
    <row r="50" spans="1:15" ht="12" customHeight="1">
      <c r="A50" s="111" t="s">
        <v>220</v>
      </c>
      <c r="B50" s="111"/>
      <c r="C50" s="111"/>
      <c r="D50" s="111"/>
      <c r="E50" s="6">
        <v>82</v>
      </c>
      <c r="F50" s="6"/>
      <c r="G50" s="57">
        <v>2936</v>
      </c>
      <c r="I50" s="57">
        <v>1497</v>
      </c>
      <c r="K50" s="2">
        <v>2</v>
      </c>
      <c r="M50" s="57">
        <v>11820</v>
      </c>
      <c r="N50" s="6"/>
      <c r="O50" s="6"/>
    </row>
    <row r="51" spans="1:15" ht="12" customHeight="1">
      <c r="A51" s="111" t="s">
        <v>221</v>
      </c>
      <c r="B51" s="111"/>
      <c r="C51" s="111"/>
      <c r="D51" s="111"/>
      <c r="E51" s="6">
        <v>47</v>
      </c>
      <c r="F51" s="6"/>
      <c r="G51" s="57">
        <v>374</v>
      </c>
      <c r="I51" s="57">
        <v>107</v>
      </c>
      <c r="K51" s="2">
        <v>0</v>
      </c>
      <c r="M51" s="57">
        <v>1357</v>
      </c>
      <c r="N51" s="6"/>
      <c r="O51" s="6"/>
    </row>
    <row r="52" spans="1:15" ht="12" customHeight="1">
      <c r="A52" s="111" t="s">
        <v>222</v>
      </c>
      <c r="B52" s="111"/>
      <c r="C52" s="111"/>
      <c r="D52" s="111"/>
      <c r="E52" s="6">
        <v>19</v>
      </c>
      <c r="F52" s="6"/>
      <c r="G52" s="57">
        <v>87</v>
      </c>
      <c r="I52" s="57">
        <v>18</v>
      </c>
      <c r="K52" s="2">
        <v>0</v>
      </c>
      <c r="M52" s="57">
        <v>327</v>
      </c>
      <c r="N52" s="6"/>
      <c r="O52" s="6"/>
    </row>
    <row r="53" spans="1:15" ht="12" customHeight="1">
      <c r="A53" s="111" t="s">
        <v>223</v>
      </c>
      <c r="B53" s="111"/>
      <c r="C53" s="111"/>
      <c r="D53" s="111"/>
      <c r="E53" s="6">
        <v>12</v>
      </c>
      <c r="F53" s="6"/>
      <c r="G53" s="57">
        <v>228</v>
      </c>
      <c r="I53" s="57">
        <v>70</v>
      </c>
      <c r="K53" s="2">
        <v>0</v>
      </c>
      <c r="M53" s="57">
        <v>781</v>
      </c>
      <c r="N53" s="6"/>
      <c r="O53" s="6"/>
    </row>
    <row r="54" spans="1:15" ht="12" customHeight="1">
      <c r="A54" s="111" t="s">
        <v>224</v>
      </c>
      <c r="B54" s="111"/>
      <c r="C54" s="111"/>
      <c r="D54" s="111"/>
      <c r="E54" s="6">
        <v>22</v>
      </c>
      <c r="F54" s="6"/>
      <c r="G54" s="57">
        <v>201</v>
      </c>
      <c r="I54" s="57">
        <v>106</v>
      </c>
      <c r="K54" s="2">
        <v>0</v>
      </c>
      <c r="M54" s="57">
        <v>825</v>
      </c>
      <c r="N54" s="6"/>
      <c r="O54" s="6"/>
    </row>
    <row r="55" spans="1:15" ht="12" customHeight="1">
      <c r="A55" s="111" t="s">
        <v>225</v>
      </c>
      <c r="B55" s="111"/>
      <c r="C55" s="111"/>
      <c r="D55" s="111"/>
      <c r="E55" s="6">
        <v>35</v>
      </c>
      <c r="F55" s="6"/>
      <c r="G55" s="57">
        <v>908</v>
      </c>
      <c r="I55" s="57">
        <v>633</v>
      </c>
      <c r="K55" s="2">
        <v>1</v>
      </c>
      <c r="M55" s="57">
        <v>4105</v>
      </c>
      <c r="N55" s="6"/>
      <c r="O55" s="6"/>
    </row>
    <row r="56" spans="1:15" ht="12" customHeight="1">
      <c r="A56" s="111" t="s">
        <v>226</v>
      </c>
      <c r="B56" s="111"/>
      <c r="C56" s="111"/>
      <c r="D56" s="111"/>
      <c r="E56" s="6">
        <v>187</v>
      </c>
      <c r="F56" s="6"/>
      <c r="G56" s="57">
        <v>2097</v>
      </c>
      <c r="I56" s="57">
        <v>674</v>
      </c>
      <c r="K56" s="2">
        <v>0</v>
      </c>
      <c r="M56" s="57">
        <v>8463</v>
      </c>
      <c r="N56" s="6"/>
      <c r="O56" s="6"/>
    </row>
    <row r="57" spans="1:15" ht="12" customHeight="1">
      <c r="A57" s="111" t="s">
        <v>227</v>
      </c>
      <c r="B57" s="111"/>
      <c r="C57" s="111"/>
      <c r="D57" s="111"/>
      <c r="E57" s="6">
        <v>93</v>
      </c>
      <c r="F57" s="6"/>
      <c r="G57" s="57">
        <v>1264</v>
      </c>
      <c r="I57" s="57">
        <v>471</v>
      </c>
      <c r="K57" s="2">
        <v>0</v>
      </c>
      <c r="M57" s="57">
        <v>4825</v>
      </c>
      <c r="N57" s="6"/>
      <c r="O57" s="6"/>
    </row>
    <row r="58" spans="1:15" ht="12" customHeight="1">
      <c r="A58" s="111" t="s">
        <v>228</v>
      </c>
      <c r="B58" s="111"/>
      <c r="C58" s="111"/>
      <c r="D58" s="111"/>
      <c r="E58" s="6">
        <v>57</v>
      </c>
      <c r="F58" s="6"/>
      <c r="G58" s="57">
        <v>698</v>
      </c>
      <c r="I58" s="57">
        <v>332</v>
      </c>
      <c r="K58" s="2">
        <v>0</v>
      </c>
      <c r="M58" s="57">
        <v>2867</v>
      </c>
      <c r="N58" s="6"/>
      <c r="O58" s="6"/>
    </row>
    <row r="59" spans="1:15" ht="12" customHeight="1">
      <c r="A59" s="111" t="s">
        <v>229</v>
      </c>
      <c r="B59" s="111"/>
      <c r="C59" s="111"/>
      <c r="D59" s="111"/>
      <c r="E59" s="6">
        <v>22</v>
      </c>
      <c r="F59" s="6"/>
      <c r="G59" s="57">
        <v>434</v>
      </c>
      <c r="I59" s="57">
        <v>127</v>
      </c>
      <c r="K59" s="2">
        <v>0</v>
      </c>
      <c r="M59" s="57">
        <v>1726</v>
      </c>
      <c r="N59" s="6"/>
      <c r="O59" s="6"/>
    </row>
    <row r="60" spans="1:15" ht="12" customHeight="1">
      <c r="A60" s="111" t="s">
        <v>230</v>
      </c>
      <c r="B60" s="111"/>
      <c r="C60" s="111"/>
      <c r="D60" s="111"/>
      <c r="E60" s="6">
        <v>13</v>
      </c>
      <c r="F60" s="6"/>
      <c r="G60" s="57">
        <v>595</v>
      </c>
      <c r="I60" s="57">
        <v>582</v>
      </c>
      <c r="K60" s="2">
        <v>6</v>
      </c>
      <c r="M60" s="57">
        <v>2755</v>
      </c>
      <c r="N60" s="6"/>
      <c r="O60" s="6"/>
    </row>
    <row r="61" spans="1:15" ht="12" customHeight="1">
      <c r="A61" s="111" t="s">
        <v>231</v>
      </c>
      <c r="B61" s="111"/>
      <c r="C61" s="111"/>
      <c r="D61" s="111"/>
      <c r="E61" s="6">
        <v>84</v>
      </c>
      <c r="F61" s="6"/>
      <c r="G61" s="57">
        <v>1512</v>
      </c>
      <c r="I61" s="57">
        <v>454</v>
      </c>
      <c r="K61" s="2">
        <v>0</v>
      </c>
      <c r="M61" s="57">
        <v>5252</v>
      </c>
      <c r="N61" s="6"/>
      <c r="O61" s="6"/>
    </row>
    <row r="62" spans="1:15" ht="12" customHeight="1">
      <c r="A62" s="111" t="s">
        <v>232</v>
      </c>
      <c r="B62" s="111"/>
      <c r="C62" s="111"/>
      <c r="D62" s="111"/>
      <c r="E62" s="6">
        <v>39</v>
      </c>
      <c r="F62" s="6"/>
      <c r="G62" s="57">
        <v>462</v>
      </c>
      <c r="I62" s="57">
        <v>177</v>
      </c>
      <c r="K62" s="2">
        <v>0</v>
      </c>
      <c r="M62" s="57">
        <v>2072</v>
      </c>
      <c r="N62" s="6"/>
      <c r="O62" s="6"/>
    </row>
    <row r="63" spans="1:15" ht="12" customHeight="1">
      <c r="A63" s="111" t="s">
        <v>233</v>
      </c>
      <c r="B63" s="111"/>
      <c r="C63" s="111"/>
      <c r="D63" s="111"/>
      <c r="E63" s="6">
        <v>11</v>
      </c>
      <c r="F63" s="6"/>
      <c r="G63" s="57">
        <v>154</v>
      </c>
      <c r="I63" s="57">
        <v>50</v>
      </c>
      <c r="K63" s="2">
        <v>0</v>
      </c>
      <c r="M63" s="57">
        <v>720</v>
      </c>
      <c r="N63" s="6"/>
      <c r="O63" s="6"/>
    </row>
    <row r="64" spans="1:15" ht="12" customHeight="1">
      <c r="A64" s="111" t="s">
        <v>234</v>
      </c>
      <c r="B64" s="111"/>
      <c r="C64" s="111"/>
      <c r="D64" s="111"/>
      <c r="E64" s="6">
        <v>18</v>
      </c>
      <c r="F64" s="6"/>
      <c r="G64" s="57">
        <v>104</v>
      </c>
      <c r="I64" s="57">
        <v>41</v>
      </c>
      <c r="K64" s="2">
        <v>0</v>
      </c>
      <c r="M64" s="57">
        <v>386</v>
      </c>
      <c r="N64" s="6"/>
      <c r="O64" s="6"/>
    </row>
    <row r="65" spans="1:15" ht="12" customHeight="1">
      <c r="A65" s="111" t="s">
        <v>235</v>
      </c>
      <c r="B65" s="111"/>
      <c r="C65" s="111"/>
      <c r="D65" s="111"/>
      <c r="E65" s="6">
        <v>25</v>
      </c>
      <c r="F65" s="6"/>
      <c r="G65" s="57">
        <v>365</v>
      </c>
      <c r="I65" s="57">
        <v>176</v>
      </c>
      <c r="K65" s="2">
        <v>0</v>
      </c>
      <c r="M65" s="57">
        <v>1699</v>
      </c>
      <c r="N65" s="6"/>
      <c r="O65" s="6"/>
    </row>
    <row r="66" spans="1:15" ht="12" customHeight="1">
      <c r="A66" s="111" t="s">
        <v>236</v>
      </c>
      <c r="B66" s="111"/>
      <c r="C66" s="111"/>
      <c r="D66" s="111"/>
      <c r="E66" s="6">
        <v>23</v>
      </c>
      <c r="F66" s="6"/>
      <c r="G66" s="57">
        <v>224</v>
      </c>
      <c r="I66" s="57">
        <v>77</v>
      </c>
      <c r="K66" s="2">
        <v>0</v>
      </c>
      <c r="M66" s="57">
        <v>859</v>
      </c>
      <c r="N66" s="6"/>
      <c r="O66" s="6"/>
    </row>
    <row r="67" spans="1:15" ht="12" customHeight="1">
      <c r="A67" s="111" t="s">
        <v>237</v>
      </c>
      <c r="B67" s="111"/>
      <c r="C67" s="111"/>
      <c r="D67" s="111"/>
      <c r="E67" s="6">
        <v>17</v>
      </c>
      <c r="F67" s="6"/>
      <c r="G67" s="57">
        <v>175</v>
      </c>
      <c r="I67" s="57">
        <v>48</v>
      </c>
      <c r="K67" s="2">
        <v>0</v>
      </c>
      <c r="M67" s="57">
        <v>539</v>
      </c>
      <c r="N67" s="6"/>
      <c r="O67" s="6"/>
    </row>
    <row r="68" spans="1:15" ht="12" customHeight="1">
      <c r="A68" s="111" t="s">
        <v>238</v>
      </c>
      <c r="B68" s="111"/>
      <c r="C68" s="111"/>
      <c r="D68" s="111"/>
      <c r="E68" s="6">
        <v>12</v>
      </c>
      <c r="F68" s="6"/>
      <c r="G68" s="57">
        <v>63</v>
      </c>
      <c r="I68" s="57">
        <v>17</v>
      </c>
      <c r="K68" s="2">
        <v>0</v>
      </c>
      <c r="M68" s="57">
        <v>262</v>
      </c>
      <c r="N68" s="6"/>
      <c r="O68" s="6"/>
    </row>
    <row r="69" spans="1:15" ht="12" customHeight="1">
      <c r="A69" s="111" t="s">
        <v>239</v>
      </c>
      <c r="B69" s="111"/>
      <c r="C69" s="111"/>
      <c r="D69" s="111"/>
      <c r="E69" s="6">
        <v>20</v>
      </c>
      <c r="F69" s="6"/>
      <c r="G69" s="57">
        <v>127</v>
      </c>
      <c r="I69" s="57">
        <v>82</v>
      </c>
      <c r="K69" s="2">
        <v>0</v>
      </c>
      <c r="M69" s="57">
        <v>532</v>
      </c>
      <c r="N69" s="6"/>
      <c r="O69" s="6"/>
    </row>
    <row r="70" spans="1:15" ht="12" customHeight="1">
      <c r="A70" s="111" t="s">
        <v>240</v>
      </c>
      <c r="B70" s="111"/>
      <c r="C70" s="111"/>
      <c r="D70" s="111"/>
      <c r="E70" s="6">
        <v>20</v>
      </c>
      <c r="F70" s="6"/>
      <c r="G70" s="57">
        <v>241</v>
      </c>
      <c r="I70" s="57">
        <v>153</v>
      </c>
      <c r="K70" s="2">
        <v>0</v>
      </c>
      <c r="M70" s="57">
        <v>1130</v>
      </c>
      <c r="N70" s="6"/>
      <c r="O70" s="6"/>
    </row>
    <row r="71" spans="1:15" ht="12" customHeight="1">
      <c r="A71" s="111" t="s">
        <v>241</v>
      </c>
      <c r="B71" s="111"/>
      <c r="C71" s="111"/>
      <c r="D71" s="111"/>
      <c r="E71" s="6">
        <v>20</v>
      </c>
      <c r="F71" s="6"/>
      <c r="G71" s="57">
        <v>120</v>
      </c>
      <c r="I71" s="57">
        <v>45</v>
      </c>
      <c r="K71" s="2">
        <v>0</v>
      </c>
      <c r="M71" s="57">
        <v>408</v>
      </c>
      <c r="N71" s="6"/>
      <c r="O71" s="6"/>
    </row>
    <row r="72" spans="1:15" ht="12" customHeight="1">
      <c r="A72" s="111" t="s">
        <v>242</v>
      </c>
      <c r="B72" s="111"/>
      <c r="C72" s="111"/>
      <c r="D72" s="111"/>
      <c r="E72" s="6">
        <v>59</v>
      </c>
      <c r="F72" s="6"/>
      <c r="G72" s="57">
        <v>252</v>
      </c>
      <c r="I72" s="57">
        <v>58</v>
      </c>
      <c r="K72" s="2">
        <v>0</v>
      </c>
      <c r="M72" s="57">
        <v>863</v>
      </c>
      <c r="N72" s="6"/>
      <c r="O72" s="6"/>
    </row>
    <row r="73" spans="1:15" ht="12" customHeight="1">
      <c r="A73" s="111" t="s">
        <v>243</v>
      </c>
      <c r="B73" s="111"/>
      <c r="C73" s="111"/>
      <c r="D73" s="111"/>
      <c r="E73" s="6">
        <v>47</v>
      </c>
      <c r="F73" s="6"/>
      <c r="G73" s="57">
        <v>1137</v>
      </c>
      <c r="I73" s="57">
        <v>461</v>
      </c>
      <c r="K73" s="2">
        <v>0</v>
      </c>
      <c r="M73" s="57">
        <v>5221</v>
      </c>
      <c r="N73" s="6"/>
      <c r="O73" s="6"/>
    </row>
    <row r="74" spans="1:15" ht="12" customHeight="1">
      <c r="A74" s="111" t="s">
        <v>244</v>
      </c>
      <c r="B74" s="111"/>
      <c r="C74" s="111"/>
      <c r="D74" s="111"/>
      <c r="E74" s="6">
        <v>85</v>
      </c>
      <c r="F74" s="6"/>
      <c r="G74" s="57">
        <v>1047</v>
      </c>
      <c r="I74" s="57">
        <v>274</v>
      </c>
      <c r="K74" s="2">
        <v>0</v>
      </c>
      <c r="M74" s="57">
        <v>3834</v>
      </c>
      <c r="N74" s="6"/>
      <c r="O74" s="6"/>
    </row>
    <row r="75" spans="1:15" ht="12" customHeight="1">
      <c r="A75" s="111" t="s">
        <v>245</v>
      </c>
      <c r="B75" s="111"/>
      <c r="C75" s="111"/>
      <c r="D75" s="111"/>
      <c r="E75" s="6">
        <v>567</v>
      </c>
      <c r="F75" s="6"/>
      <c r="G75" s="57">
        <v>4487</v>
      </c>
      <c r="I75" s="57">
        <v>1191</v>
      </c>
      <c r="K75" s="2">
        <v>0</v>
      </c>
      <c r="M75" s="57">
        <v>18467</v>
      </c>
      <c r="N75" s="6"/>
      <c r="O75" s="6"/>
    </row>
    <row r="76" spans="1:15" ht="12" customHeight="1">
      <c r="A76" s="111" t="s">
        <v>246</v>
      </c>
      <c r="B76" s="111"/>
      <c r="C76" s="111"/>
      <c r="D76" s="111"/>
      <c r="E76" s="6">
        <v>166</v>
      </c>
      <c r="F76" s="6"/>
      <c r="G76" s="57">
        <v>2035</v>
      </c>
      <c r="I76" s="57">
        <v>605</v>
      </c>
      <c r="K76" s="2">
        <v>0</v>
      </c>
      <c r="M76" s="57">
        <v>7321</v>
      </c>
      <c r="N76" s="6"/>
      <c r="O76" s="6"/>
    </row>
    <row r="77" spans="1:15" ht="12" customHeight="1">
      <c r="A77" s="111" t="s">
        <v>247</v>
      </c>
      <c r="B77" s="111"/>
      <c r="C77" s="111"/>
      <c r="D77" s="111"/>
      <c r="E77" s="6">
        <v>44</v>
      </c>
      <c r="F77" s="6"/>
      <c r="G77" s="57">
        <v>338</v>
      </c>
      <c r="I77" s="57">
        <v>117</v>
      </c>
      <c r="K77" s="2">
        <v>0</v>
      </c>
      <c r="M77" s="57">
        <v>1220</v>
      </c>
      <c r="N77" s="6"/>
      <c r="O77" s="6"/>
    </row>
    <row r="78" spans="1:15" ht="17.25" customHeight="1">
      <c r="A78" s="103"/>
      <c r="B78" s="103"/>
      <c r="C78" s="103"/>
      <c r="D78" s="103"/>
      <c r="E78" s="47"/>
      <c r="F78" s="47"/>
      <c r="G78" s="3"/>
      <c r="H78" s="3"/>
      <c r="I78" s="3"/>
      <c r="J78" s="3"/>
      <c r="K78" s="3"/>
      <c r="L78" s="3"/>
      <c r="M78" s="3"/>
      <c r="N78" s="3"/>
      <c r="O78" s="6"/>
    </row>
    <row r="79" spans="2:15" ht="11.25" customHeight="1">
      <c r="B79" s="6"/>
      <c r="C79" s="6"/>
      <c r="D79" s="6"/>
      <c r="E79" s="6"/>
      <c r="F79" s="6"/>
      <c r="M79" s="182"/>
      <c r="N79" s="182"/>
      <c r="O79" s="6"/>
    </row>
    <row r="80" spans="1:15" ht="12" customHeight="1" hidden="1">
      <c r="A80" s="6" t="s">
        <v>21</v>
      </c>
      <c r="B80" s="6"/>
      <c r="C80" s="6"/>
      <c r="D80" s="6"/>
      <c r="E80" s="6"/>
      <c r="F80" s="6"/>
      <c r="N80" s="6"/>
      <c r="O80" s="6"/>
    </row>
  </sheetData>
  <sheetProtection/>
  <mergeCells count="81">
    <mergeCell ref="A73:D73"/>
    <mergeCell ref="A77:D77"/>
    <mergeCell ref="A64:D64"/>
    <mergeCell ref="M79:N79"/>
    <mergeCell ref="A65:D65"/>
    <mergeCell ref="A75:D75"/>
    <mergeCell ref="A76:D76"/>
    <mergeCell ref="A66:D66"/>
    <mergeCell ref="A67:D67"/>
    <mergeCell ref="A68:D68"/>
    <mergeCell ref="A56:D56"/>
    <mergeCell ref="A70:D70"/>
    <mergeCell ref="A58:D58"/>
    <mergeCell ref="A59:D59"/>
    <mergeCell ref="A71:D71"/>
    <mergeCell ref="A72:D72"/>
    <mergeCell ref="A69:D69"/>
    <mergeCell ref="A51:D51"/>
    <mergeCell ref="A74:D74"/>
    <mergeCell ref="A60:D60"/>
    <mergeCell ref="A61:D61"/>
    <mergeCell ref="A62:D62"/>
    <mergeCell ref="A63:D63"/>
    <mergeCell ref="A52:D52"/>
    <mergeCell ref="A53:D53"/>
    <mergeCell ref="A54:D54"/>
    <mergeCell ref="A55:D55"/>
    <mergeCell ref="A42:D42"/>
    <mergeCell ref="A43:D43"/>
    <mergeCell ref="A44:D44"/>
    <mergeCell ref="A45:D45"/>
    <mergeCell ref="A57:D57"/>
    <mergeCell ref="A46:D46"/>
    <mergeCell ref="A47:D47"/>
    <mergeCell ref="A48:D48"/>
    <mergeCell ref="A49:D49"/>
    <mergeCell ref="A50:D50"/>
    <mergeCell ref="A36:D36"/>
    <mergeCell ref="A37:D37"/>
    <mergeCell ref="A38:D38"/>
    <mergeCell ref="A39:D39"/>
    <mergeCell ref="A40:D40"/>
    <mergeCell ref="A41:D41"/>
    <mergeCell ref="A30:D30"/>
    <mergeCell ref="A31:D31"/>
    <mergeCell ref="A32:D32"/>
    <mergeCell ref="A33:D33"/>
    <mergeCell ref="A34:D34"/>
    <mergeCell ref="A35:D35"/>
    <mergeCell ref="A24:D24"/>
    <mergeCell ref="A25:D25"/>
    <mergeCell ref="A26:D26"/>
    <mergeCell ref="A27:D27"/>
    <mergeCell ref="A28:D28"/>
    <mergeCell ref="A29:D29"/>
    <mergeCell ref="A19:D19"/>
    <mergeCell ref="A20:D20"/>
    <mergeCell ref="A21:D21"/>
    <mergeCell ref="A22:D22"/>
    <mergeCell ref="A23:D23"/>
    <mergeCell ref="A18:D18"/>
    <mergeCell ref="A78:D78"/>
    <mergeCell ref="A11:D11"/>
    <mergeCell ref="A12:D12"/>
    <mergeCell ref="A10:D10"/>
    <mergeCell ref="A7:D8"/>
    <mergeCell ref="A13:D13"/>
    <mergeCell ref="A14:D14"/>
    <mergeCell ref="A15:D15"/>
    <mergeCell ref="A16:D16"/>
    <mergeCell ref="A17:D17"/>
    <mergeCell ref="M2:N2"/>
    <mergeCell ref="M3:N3"/>
    <mergeCell ref="A2:L2"/>
    <mergeCell ref="A4:L4"/>
    <mergeCell ref="A3:L3"/>
    <mergeCell ref="I7:I8"/>
    <mergeCell ref="K7:K8"/>
    <mergeCell ref="M7:M8"/>
    <mergeCell ref="G7:G8"/>
    <mergeCell ref="E7:E8"/>
  </mergeCells>
  <hyperlinks>
    <hyperlink ref="M2:N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worksheet>
</file>

<file path=xl/worksheets/sheet15.xml><?xml version="1.0" encoding="utf-8"?>
<worksheet xmlns="http://schemas.openxmlformats.org/spreadsheetml/2006/main" xmlns:r="http://schemas.openxmlformats.org/officeDocument/2006/relationships">
  <dimension ref="A2:L94"/>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83203125" style="0" customWidth="1"/>
    <col min="5" max="5" width="17" style="2" customWidth="1"/>
    <col min="6" max="6" width="17.33203125" style="2" customWidth="1"/>
    <col min="7" max="7" width="3.16015625" style="2" customWidth="1"/>
    <col min="8" max="8" width="18.83203125" style="2" customWidth="1"/>
    <col min="9" max="9" width="15.5" style="2" customWidth="1"/>
    <col min="10" max="10" width="2.83203125" style="2" customWidth="1"/>
    <col min="11" max="11" width="14.83203125" style="2" customWidth="1"/>
    <col min="12" max="12" width="6.33203125" style="0" hidden="1" customWidth="1"/>
    <col min="13" max="16384" width="0" style="0" hidden="1" customWidth="1"/>
  </cols>
  <sheetData>
    <row r="1" ht="15.75" customHeight="1"/>
    <row r="2" spans="1:12" ht="12.75">
      <c r="A2" s="109" t="s">
        <v>120</v>
      </c>
      <c r="B2" s="109"/>
      <c r="C2" s="109"/>
      <c r="D2" s="109"/>
      <c r="E2" s="109"/>
      <c r="F2" s="109"/>
      <c r="G2" s="109"/>
      <c r="H2" s="109"/>
      <c r="I2" s="109"/>
      <c r="J2" s="109"/>
      <c r="K2" s="98" t="s">
        <v>109</v>
      </c>
      <c r="L2" t="s">
        <v>21</v>
      </c>
    </row>
    <row r="3" spans="1:11" ht="12.75">
      <c r="A3" s="109" t="s">
        <v>119</v>
      </c>
      <c r="B3" s="109"/>
      <c r="C3" s="109"/>
      <c r="D3" s="109"/>
      <c r="E3" s="109"/>
      <c r="F3" s="109"/>
      <c r="G3" s="109"/>
      <c r="H3" s="109"/>
      <c r="I3" s="109"/>
      <c r="J3" s="109"/>
      <c r="K3" s="41" t="s">
        <v>66</v>
      </c>
    </row>
    <row r="4" spans="1:11" ht="12.75">
      <c r="A4" s="109">
        <v>2015</v>
      </c>
      <c r="B4" s="109"/>
      <c r="C4" s="109"/>
      <c r="D4" s="109"/>
      <c r="E4" s="109"/>
      <c r="F4" s="109"/>
      <c r="G4" s="109"/>
      <c r="H4" s="109"/>
      <c r="I4" s="109"/>
      <c r="J4" s="109"/>
      <c r="K4" s="42"/>
    </row>
    <row r="5" spans="1:11" ht="11.25">
      <c r="A5" s="7"/>
      <c r="B5" s="7"/>
      <c r="C5" s="7"/>
      <c r="D5" s="7"/>
      <c r="E5" s="8"/>
      <c r="F5" s="8"/>
      <c r="G5" s="8"/>
      <c r="H5" s="8"/>
      <c r="I5" s="3"/>
      <c r="J5" s="3"/>
      <c r="K5" s="3"/>
    </row>
    <row r="6" ht="1.5" customHeight="1"/>
    <row r="7" spans="1:11" ht="22.5" customHeight="1">
      <c r="A7" s="114" t="s">
        <v>37</v>
      </c>
      <c r="B7" s="115"/>
      <c r="C7" s="115"/>
      <c r="D7" s="115"/>
      <c r="E7" s="183" t="s">
        <v>93</v>
      </c>
      <c r="F7" s="183"/>
      <c r="G7" s="183"/>
      <c r="H7" s="183"/>
      <c r="I7" s="183"/>
      <c r="J7" s="183"/>
      <c r="K7" s="183"/>
    </row>
    <row r="8" spans="1:11" ht="1.5" customHeight="1">
      <c r="A8" s="115"/>
      <c r="B8" s="115"/>
      <c r="C8" s="115"/>
      <c r="D8" s="115"/>
      <c r="J8" s="3"/>
      <c r="K8" s="3"/>
    </row>
    <row r="9" spans="1:11" ht="1.5" customHeight="1">
      <c r="A9" s="115"/>
      <c r="B9" s="115"/>
      <c r="C9" s="115"/>
      <c r="D9" s="115"/>
      <c r="E9" s="19"/>
      <c r="F9" s="19"/>
      <c r="G9" s="19"/>
      <c r="H9" s="19"/>
      <c r="I9" s="19"/>
      <c r="J9" s="21"/>
      <c r="K9" s="21"/>
    </row>
    <row r="10" spans="1:11" ht="11.25" customHeight="1">
      <c r="A10" s="115"/>
      <c r="B10" s="115"/>
      <c r="C10" s="115"/>
      <c r="D10" s="115"/>
      <c r="E10" s="33" t="s">
        <v>24</v>
      </c>
      <c r="F10" s="33" t="s">
        <v>75</v>
      </c>
      <c r="G10" s="46" t="s">
        <v>54</v>
      </c>
      <c r="H10" s="33" t="s">
        <v>77</v>
      </c>
      <c r="I10" s="33" t="s">
        <v>74</v>
      </c>
      <c r="J10" s="46" t="s">
        <v>61</v>
      </c>
      <c r="K10" s="33" t="s">
        <v>105</v>
      </c>
    </row>
    <row r="11" spans="1:11" ht="0.75" customHeight="1">
      <c r="A11" s="1"/>
      <c r="B11" s="1"/>
      <c r="C11" s="1"/>
      <c r="D11" s="1"/>
      <c r="E11" s="3"/>
      <c r="F11" s="3"/>
      <c r="G11" s="3"/>
      <c r="H11" s="3"/>
      <c r="I11" s="3"/>
      <c r="J11" s="3"/>
      <c r="K11" s="3"/>
    </row>
    <row r="12" spans="1:11" ht="19.5" customHeight="1">
      <c r="A12" s="116" t="s">
        <v>38</v>
      </c>
      <c r="B12" s="117"/>
      <c r="C12" s="117"/>
      <c r="D12" s="117"/>
      <c r="E12" s="59">
        <f>SUM(F12:K12)</f>
        <v>877347.0250000004</v>
      </c>
      <c r="F12" s="59">
        <f>SUM(F13:F79)</f>
        <v>476016.92500000016</v>
      </c>
      <c r="G12" s="59"/>
      <c r="H12" s="59">
        <f>SUM(H13:H79)</f>
        <v>1280.1400000000003</v>
      </c>
      <c r="I12" s="59">
        <f>SUM(I13:I79)</f>
        <v>354097.9000000001</v>
      </c>
      <c r="J12" s="59"/>
      <c r="K12" s="59">
        <f>SUM(K13:K79)</f>
        <v>45952.060000000005</v>
      </c>
    </row>
    <row r="13" spans="1:11" ht="19.5" customHeight="1">
      <c r="A13" s="111" t="s">
        <v>181</v>
      </c>
      <c r="B13" s="111"/>
      <c r="C13" s="111"/>
      <c r="D13" s="111"/>
      <c r="E13" s="57">
        <f aca="true" t="shared" si="0" ref="E13:E76">SUM(F13:K13)</f>
        <v>1150.485</v>
      </c>
      <c r="F13" s="57">
        <v>530.045</v>
      </c>
      <c r="H13" s="57">
        <v>0</v>
      </c>
      <c r="I13" s="57">
        <v>565.36</v>
      </c>
      <c r="K13" s="57">
        <v>55.08</v>
      </c>
    </row>
    <row r="14" spans="1:11" ht="12" customHeight="1">
      <c r="A14" s="111" t="s">
        <v>182</v>
      </c>
      <c r="B14" s="111"/>
      <c r="C14" s="111"/>
      <c r="D14" s="111"/>
      <c r="E14" s="57">
        <f t="shared" si="0"/>
        <v>3383.4649999999997</v>
      </c>
      <c r="F14" s="57">
        <v>1694.905</v>
      </c>
      <c r="H14" s="57">
        <v>3.7</v>
      </c>
      <c r="I14" s="57">
        <v>1539.885</v>
      </c>
      <c r="K14" s="57">
        <v>144.975</v>
      </c>
    </row>
    <row r="15" spans="1:11" ht="12" customHeight="1">
      <c r="A15" s="111" t="s">
        <v>183</v>
      </c>
      <c r="B15" s="111"/>
      <c r="C15" s="111"/>
      <c r="D15" s="111"/>
      <c r="E15" s="57">
        <f t="shared" si="0"/>
        <v>2491.55</v>
      </c>
      <c r="F15" s="57">
        <v>1185.06</v>
      </c>
      <c r="H15" s="57">
        <v>0</v>
      </c>
      <c r="I15" s="57">
        <v>1191.63</v>
      </c>
      <c r="K15" s="57">
        <v>114.86</v>
      </c>
    </row>
    <row r="16" spans="1:11" ht="12" customHeight="1">
      <c r="A16" s="111" t="s">
        <v>184</v>
      </c>
      <c r="B16" s="111"/>
      <c r="C16" s="111"/>
      <c r="D16" s="111"/>
      <c r="E16" s="57">
        <f t="shared" si="0"/>
        <v>1213.78</v>
      </c>
      <c r="F16" s="57">
        <v>583.24</v>
      </c>
      <c r="H16" s="57">
        <v>0</v>
      </c>
      <c r="I16" s="57">
        <v>574.775</v>
      </c>
      <c r="K16" s="57">
        <v>55.765</v>
      </c>
    </row>
    <row r="17" spans="1:11" ht="12" customHeight="1">
      <c r="A17" s="111" t="s">
        <v>185</v>
      </c>
      <c r="B17" s="111"/>
      <c r="C17" s="111"/>
      <c r="D17" s="111"/>
      <c r="E17" s="57">
        <f t="shared" si="0"/>
        <v>4450.845</v>
      </c>
      <c r="F17" s="57">
        <v>2536.485</v>
      </c>
      <c r="H17" s="57">
        <v>0</v>
      </c>
      <c r="I17" s="57">
        <v>1658.36</v>
      </c>
      <c r="K17" s="57">
        <v>256</v>
      </c>
    </row>
    <row r="18" spans="1:11" ht="12" customHeight="1">
      <c r="A18" s="111" t="s">
        <v>186</v>
      </c>
      <c r="B18" s="111"/>
      <c r="C18" s="111"/>
      <c r="D18" s="111"/>
      <c r="E18" s="57">
        <f t="shared" si="0"/>
        <v>2394.995</v>
      </c>
      <c r="F18" s="57">
        <v>1289.135</v>
      </c>
      <c r="H18" s="57">
        <v>0</v>
      </c>
      <c r="I18" s="57">
        <v>1024.12</v>
      </c>
      <c r="K18" s="57">
        <v>81.74</v>
      </c>
    </row>
    <row r="19" spans="1:11" ht="12" customHeight="1">
      <c r="A19" s="111" t="s">
        <v>187</v>
      </c>
      <c r="B19" s="111"/>
      <c r="C19" s="111"/>
      <c r="D19" s="111"/>
      <c r="E19" s="57">
        <f t="shared" si="0"/>
        <v>24121.425000000003</v>
      </c>
      <c r="F19" s="57">
        <v>14832.91</v>
      </c>
      <c r="H19" s="57">
        <v>0</v>
      </c>
      <c r="I19" s="57">
        <v>8510.49</v>
      </c>
      <c r="K19" s="57">
        <v>778.025</v>
      </c>
    </row>
    <row r="20" spans="1:11" ht="12" customHeight="1">
      <c r="A20" s="111" t="s">
        <v>188</v>
      </c>
      <c r="B20" s="111"/>
      <c r="C20" s="111"/>
      <c r="D20" s="111"/>
      <c r="E20" s="57">
        <f t="shared" si="0"/>
        <v>20764.61</v>
      </c>
      <c r="F20" s="57">
        <v>14120.41</v>
      </c>
      <c r="H20" s="57">
        <v>0</v>
      </c>
      <c r="I20" s="57">
        <v>5953.41</v>
      </c>
      <c r="K20" s="57">
        <v>690.79</v>
      </c>
    </row>
    <row r="21" spans="1:11" ht="12" customHeight="1">
      <c r="A21" s="111" t="s">
        <v>189</v>
      </c>
      <c r="B21" s="111"/>
      <c r="C21" s="111"/>
      <c r="D21" s="111"/>
      <c r="E21" s="57">
        <f t="shared" si="0"/>
        <v>44633.405</v>
      </c>
      <c r="F21" s="57">
        <v>26618.635</v>
      </c>
      <c r="H21" s="57">
        <v>0</v>
      </c>
      <c r="I21" s="57">
        <v>16230.19</v>
      </c>
      <c r="K21" s="57">
        <v>1784.58</v>
      </c>
    </row>
    <row r="22" spans="1:11" ht="12" customHeight="1">
      <c r="A22" s="111" t="s">
        <v>190</v>
      </c>
      <c r="B22" s="111"/>
      <c r="C22" s="111"/>
      <c r="D22" s="111"/>
      <c r="E22" s="57">
        <f t="shared" si="0"/>
        <v>2088.115</v>
      </c>
      <c r="F22" s="57">
        <v>1012.89</v>
      </c>
      <c r="H22" s="57">
        <v>0</v>
      </c>
      <c r="I22" s="57">
        <v>973.085</v>
      </c>
      <c r="K22" s="57">
        <v>102.14</v>
      </c>
    </row>
    <row r="23" spans="1:11" ht="12" customHeight="1">
      <c r="A23" s="111" t="s">
        <v>191</v>
      </c>
      <c r="B23" s="111"/>
      <c r="C23" s="111"/>
      <c r="D23" s="111"/>
      <c r="E23" s="57">
        <f t="shared" si="0"/>
        <v>7295.450000000001</v>
      </c>
      <c r="F23" s="57">
        <v>3617.57</v>
      </c>
      <c r="H23" s="57">
        <v>72.52</v>
      </c>
      <c r="I23" s="57">
        <v>3254.13</v>
      </c>
      <c r="K23" s="57">
        <v>351.23</v>
      </c>
    </row>
    <row r="24" spans="1:11" ht="12" customHeight="1">
      <c r="A24" s="111" t="s">
        <v>192</v>
      </c>
      <c r="B24" s="111"/>
      <c r="C24" s="111"/>
      <c r="D24" s="111"/>
      <c r="E24" s="57">
        <f t="shared" si="0"/>
        <v>10043.505</v>
      </c>
      <c r="F24" s="57">
        <v>7672.76</v>
      </c>
      <c r="H24" s="57">
        <v>0</v>
      </c>
      <c r="I24" s="57">
        <v>2102.525</v>
      </c>
      <c r="K24" s="57">
        <v>268.22</v>
      </c>
    </row>
    <row r="25" spans="1:11" ht="12" customHeight="1">
      <c r="A25" s="111" t="s">
        <v>193</v>
      </c>
      <c r="B25" s="111"/>
      <c r="C25" s="111"/>
      <c r="D25" s="111"/>
      <c r="E25" s="57">
        <f t="shared" si="0"/>
        <v>2561.285</v>
      </c>
      <c r="F25" s="57">
        <v>1343.835</v>
      </c>
      <c r="H25" s="57">
        <v>0</v>
      </c>
      <c r="I25" s="57">
        <v>1074.28</v>
      </c>
      <c r="K25" s="57">
        <v>143.17</v>
      </c>
    </row>
    <row r="26" spans="1:11" ht="12" customHeight="1">
      <c r="A26" s="111" t="s">
        <v>194</v>
      </c>
      <c r="B26" s="111"/>
      <c r="C26" s="111"/>
      <c r="D26" s="111"/>
      <c r="E26" s="57">
        <f t="shared" si="0"/>
        <v>61454.7</v>
      </c>
      <c r="F26" s="57">
        <v>28158.645</v>
      </c>
      <c r="H26" s="57">
        <v>153.18</v>
      </c>
      <c r="I26" s="57">
        <v>29465.785</v>
      </c>
      <c r="K26" s="57">
        <v>3677.09</v>
      </c>
    </row>
    <row r="27" spans="1:11" ht="12" customHeight="1">
      <c r="A27" s="111" t="s">
        <v>195</v>
      </c>
      <c r="B27" s="111"/>
      <c r="C27" s="111"/>
      <c r="D27" s="111"/>
      <c r="E27" s="57">
        <f t="shared" si="0"/>
        <v>13800.435000000001</v>
      </c>
      <c r="F27" s="57">
        <v>7865.13</v>
      </c>
      <c r="H27" s="57">
        <v>0</v>
      </c>
      <c r="I27" s="57">
        <v>5477.535</v>
      </c>
      <c r="K27" s="57">
        <v>457.77</v>
      </c>
    </row>
    <row r="28" spans="1:11" ht="12" customHeight="1">
      <c r="A28" s="111" t="s">
        <v>196</v>
      </c>
      <c r="B28" s="111"/>
      <c r="C28" s="111"/>
      <c r="D28" s="111"/>
      <c r="E28" s="57">
        <f t="shared" si="0"/>
        <v>907.165</v>
      </c>
      <c r="F28" s="57">
        <v>437.435</v>
      </c>
      <c r="H28" s="57">
        <v>0</v>
      </c>
      <c r="I28" s="57">
        <v>437.69</v>
      </c>
      <c r="K28" s="57">
        <v>32.04</v>
      </c>
    </row>
    <row r="29" spans="1:11" ht="12" customHeight="1">
      <c r="A29" s="111" t="s">
        <v>197</v>
      </c>
      <c r="B29" s="111"/>
      <c r="C29" s="111"/>
      <c r="D29" s="111"/>
      <c r="E29" s="57">
        <f t="shared" si="0"/>
        <v>276.355</v>
      </c>
      <c r="F29" s="57">
        <v>111.28</v>
      </c>
      <c r="H29" s="57">
        <v>0</v>
      </c>
      <c r="I29" s="57">
        <v>155.355</v>
      </c>
      <c r="K29" s="57">
        <v>9.72</v>
      </c>
    </row>
    <row r="30" spans="1:11" ht="12" customHeight="1">
      <c r="A30" s="111" t="s">
        <v>198</v>
      </c>
      <c r="B30" s="111"/>
      <c r="C30" s="111"/>
      <c r="D30" s="111"/>
      <c r="E30" s="57">
        <f t="shared" si="0"/>
        <v>26459.754999999997</v>
      </c>
      <c r="F30" s="57">
        <v>12991.045</v>
      </c>
      <c r="H30" s="57">
        <v>81.35</v>
      </c>
      <c r="I30" s="57">
        <v>11281.22</v>
      </c>
      <c r="K30" s="57">
        <v>2106.14</v>
      </c>
    </row>
    <row r="31" spans="1:11" ht="12" customHeight="1">
      <c r="A31" s="111" t="s">
        <v>199</v>
      </c>
      <c r="B31" s="111"/>
      <c r="C31" s="111"/>
      <c r="D31" s="111"/>
      <c r="E31" s="57">
        <f t="shared" si="0"/>
        <v>1452.785</v>
      </c>
      <c r="F31" s="57">
        <v>914.77</v>
      </c>
      <c r="H31" s="57">
        <v>0</v>
      </c>
      <c r="I31" s="57">
        <v>487.335</v>
      </c>
      <c r="K31" s="57">
        <v>50.68</v>
      </c>
    </row>
    <row r="32" spans="1:11" ht="12" customHeight="1">
      <c r="A32" s="111" t="s">
        <v>200</v>
      </c>
      <c r="B32" s="111"/>
      <c r="C32" s="111"/>
      <c r="D32" s="111"/>
      <c r="E32" s="57">
        <f t="shared" si="0"/>
        <v>12137.385</v>
      </c>
      <c r="F32" s="57">
        <v>5807.965</v>
      </c>
      <c r="H32" s="57">
        <v>37.74</v>
      </c>
      <c r="I32" s="57">
        <v>5525.225</v>
      </c>
      <c r="K32" s="57">
        <v>766.455</v>
      </c>
    </row>
    <row r="33" spans="1:11" ht="12" customHeight="1">
      <c r="A33" s="111" t="s">
        <v>201</v>
      </c>
      <c r="B33" s="111"/>
      <c r="C33" s="111"/>
      <c r="D33" s="111"/>
      <c r="E33" s="57">
        <f t="shared" si="0"/>
        <v>985.5099999999999</v>
      </c>
      <c r="F33" s="57">
        <v>627.79</v>
      </c>
      <c r="H33" s="57">
        <v>0</v>
      </c>
      <c r="I33" s="57">
        <v>325.09</v>
      </c>
      <c r="K33" s="57">
        <v>32.63</v>
      </c>
    </row>
    <row r="34" spans="1:11" ht="12" customHeight="1">
      <c r="A34" s="111" t="s">
        <v>202</v>
      </c>
      <c r="B34" s="111"/>
      <c r="C34" s="111"/>
      <c r="D34" s="111"/>
      <c r="E34" s="57">
        <f t="shared" si="0"/>
        <v>1148.12</v>
      </c>
      <c r="F34" s="57">
        <v>653.31</v>
      </c>
      <c r="H34" s="57">
        <v>0</v>
      </c>
      <c r="I34" s="57">
        <v>458.69</v>
      </c>
      <c r="K34" s="57">
        <v>36.12</v>
      </c>
    </row>
    <row r="35" spans="1:11" ht="12" customHeight="1">
      <c r="A35" s="111" t="s">
        <v>203</v>
      </c>
      <c r="B35" s="111"/>
      <c r="C35" s="111"/>
      <c r="D35" s="111"/>
      <c r="E35" s="57">
        <f t="shared" si="0"/>
        <v>885.06</v>
      </c>
      <c r="F35" s="57">
        <v>441.45</v>
      </c>
      <c r="H35" s="57">
        <v>0</v>
      </c>
      <c r="I35" s="57">
        <v>387.83</v>
      </c>
      <c r="K35" s="57">
        <v>55.78</v>
      </c>
    </row>
    <row r="36" spans="1:11" ht="12" customHeight="1">
      <c r="A36" s="111" t="s">
        <v>204</v>
      </c>
      <c r="B36" s="111"/>
      <c r="C36" s="111"/>
      <c r="D36" s="111"/>
      <c r="E36" s="57">
        <f t="shared" si="0"/>
        <v>2290.675</v>
      </c>
      <c r="F36" s="57">
        <v>1268.665</v>
      </c>
      <c r="H36" s="57">
        <v>0</v>
      </c>
      <c r="I36" s="57">
        <v>876.97</v>
      </c>
      <c r="K36" s="57">
        <v>145.04</v>
      </c>
    </row>
    <row r="37" spans="1:11" ht="12" customHeight="1">
      <c r="A37" s="111" t="s">
        <v>205</v>
      </c>
      <c r="B37" s="111"/>
      <c r="C37" s="111"/>
      <c r="D37" s="111"/>
      <c r="E37" s="57">
        <f t="shared" si="0"/>
        <v>1468.3549999999998</v>
      </c>
      <c r="F37" s="57">
        <v>849.405</v>
      </c>
      <c r="H37" s="57">
        <v>0</v>
      </c>
      <c r="I37" s="57">
        <v>590.59</v>
      </c>
      <c r="K37" s="57">
        <v>28.36</v>
      </c>
    </row>
    <row r="38" spans="1:11" ht="12" customHeight="1">
      <c r="A38" s="111" t="s">
        <v>206</v>
      </c>
      <c r="B38" s="111"/>
      <c r="C38" s="111"/>
      <c r="D38" s="111"/>
      <c r="E38" s="57">
        <f t="shared" si="0"/>
        <v>77961.08499999999</v>
      </c>
      <c r="F38" s="57">
        <v>50780.605</v>
      </c>
      <c r="H38" s="57">
        <v>18.5</v>
      </c>
      <c r="I38" s="57">
        <v>24256.11</v>
      </c>
      <c r="K38" s="57">
        <v>2905.87</v>
      </c>
    </row>
    <row r="39" spans="1:11" ht="12" customHeight="1">
      <c r="A39" s="111" t="s">
        <v>207</v>
      </c>
      <c r="B39" s="111"/>
      <c r="C39" s="111"/>
      <c r="D39" s="111"/>
      <c r="E39" s="57">
        <f t="shared" si="0"/>
        <v>835.02</v>
      </c>
      <c r="F39" s="57">
        <v>387.63</v>
      </c>
      <c r="H39" s="57">
        <v>0</v>
      </c>
      <c r="I39" s="57">
        <v>406.84</v>
      </c>
      <c r="K39" s="57">
        <v>40.55</v>
      </c>
    </row>
    <row r="40" spans="1:11" ht="12" customHeight="1">
      <c r="A40" s="111" t="s">
        <v>208</v>
      </c>
      <c r="B40" s="111"/>
      <c r="C40" s="111"/>
      <c r="D40" s="111"/>
      <c r="E40" s="57">
        <f t="shared" si="0"/>
        <v>89415.065</v>
      </c>
      <c r="F40" s="57">
        <v>53478.395</v>
      </c>
      <c r="H40" s="57">
        <v>0</v>
      </c>
      <c r="I40" s="57">
        <v>31591.055</v>
      </c>
      <c r="K40" s="57">
        <v>4345.615</v>
      </c>
    </row>
    <row r="41" spans="1:11" ht="12" customHeight="1">
      <c r="A41" s="111" t="s">
        <v>209</v>
      </c>
      <c r="B41" s="111"/>
      <c r="C41" s="111"/>
      <c r="D41" s="111"/>
      <c r="E41" s="57">
        <f t="shared" si="0"/>
        <v>11893.78</v>
      </c>
      <c r="F41" s="57">
        <v>7656</v>
      </c>
      <c r="H41" s="57">
        <v>0</v>
      </c>
      <c r="I41" s="57">
        <v>3803.755</v>
      </c>
      <c r="K41" s="57">
        <v>434.025</v>
      </c>
    </row>
    <row r="42" spans="1:11" ht="12" customHeight="1">
      <c r="A42" s="111" t="s">
        <v>210</v>
      </c>
      <c r="B42" s="111"/>
      <c r="C42" s="111"/>
      <c r="D42" s="111"/>
      <c r="E42" s="57">
        <f t="shared" si="0"/>
        <v>24311.155</v>
      </c>
      <c r="F42" s="57">
        <v>13823.58</v>
      </c>
      <c r="H42" s="57">
        <v>0</v>
      </c>
      <c r="I42" s="57">
        <v>9475.91</v>
      </c>
      <c r="K42" s="57">
        <v>1011.665</v>
      </c>
    </row>
    <row r="43" spans="1:11" ht="12" customHeight="1">
      <c r="A43" s="111" t="s">
        <v>211</v>
      </c>
      <c r="B43" s="111"/>
      <c r="C43" s="111"/>
      <c r="D43" s="111"/>
      <c r="E43" s="57">
        <f t="shared" si="0"/>
        <v>27487.77</v>
      </c>
      <c r="F43" s="57">
        <v>12723.79</v>
      </c>
      <c r="H43" s="57">
        <v>115.24</v>
      </c>
      <c r="I43" s="57">
        <v>12994.68</v>
      </c>
      <c r="K43" s="57">
        <v>1654.06</v>
      </c>
    </row>
    <row r="44" spans="1:11" ht="12" customHeight="1">
      <c r="A44" s="111" t="s">
        <v>212</v>
      </c>
      <c r="B44" s="111"/>
      <c r="C44" s="111"/>
      <c r="D44" s="111"/>
      <c r="E44" s="57">
        <f t="shared" si="0"/>
        <v>850.56</v>
      </c>
      <c r="F44" s="57">
        <v>445.77</v>
      </c>
      <c r="H44" s="57">
        <v>0</v>
      </c>
      <c r="I44" s="57">
        <v>370.99</v>
      </c>
      <c r="K44" s="57">
        <v>33.8</v>
      </c>
    </row>
    <row r="45" spans="1:11" ht="12" customHeight="1">
      <c r="A45" s="111" t="s">
        <v>213</v>
      </c>
      <c r="B45" s="111"/>
      <c r="C45" s="111"/>
      <c r="D45" s="111"/>
      <c r="E45" s="57">
        <f t="shared" si="0"/>
        <v>2371.37</v>
      </c>
      <c r="F45" s="57">
        <v>1451.775</v>
      </c>
      <c r="H45" s="57">
        <v>0</v>
      </c>
      <c r="I45" s="57">
        <v>783.305</v>
      </c>
      <c r="K45" s="57">
        <v>136.29</v>
      </c>
    </row>
    <row r="46" spans="1:11" ht="12" customHeight="1">
      <c r="A46" s="111" t="s">
        <v>214</v>
      </c>
      <c r="B46" s="111"/>
      <c r="C46" s="111"/>
      <c r="D46" s="111"/>
      <c r="E46" s="57">
        <f t="shared" si="0"/>
        <v>1439.6200000000001</v>
      </c>
      <c r="F46" s="57">
        <v>819.835</v>
      </c>
      <c r="H46" s="57">
        <v>0</v>
      </c>
      <c r="I46" s="57">
        <v>569.025</v>
      </c>
      <c r="K46" s="57">
        <v>50.76</v>
      </c>
    </row>
    <row r="47" spans="1:11" ht="12" customHeight="1">
      <c r="A47" s="111" t="s">
        <v>215</v>
      </c>
      <c r="B47" s="111"/>
      <c r="C47" s="111"/>
      <c r="D47" s="111"/>
      <c r="E47" s="57">
        <f t="shared" si="0"/>
        <v>19688.545</v>
      </c>
      <c r="F47" s="57">
        <v>9752.005</v>
      </c>
      <c r="H47" s="57">
        <v>130.98</v>
      </c>
      <c r="I47" s="57">
        <v>8444.995</v>
      </c>
      <c r="K47" s="57">
        <v>1360.565</v>
      </c>
    </row>
    <row r="48" spans="1:11" ht="12" customHeight="1">
      <c r="A48" s="111" t="s">
        <v>216</v>
      </c>
      <c r="B48" s="111"/>
      <c r="C48" s="111"/>
      <c r="D48" s="111"/>
      <c r="E48" s="57">
        <f t="shared" si="0"/>
        <v>193547.60499999998</v>
      </c>
      <c r="F48" s="57">
        <v>84078.345</v>
      </c>
      <c r="H48" s="57">
        <v>655.09</v>
      </c>
      <c r="I48" s="57">
        <v>94317.81</v>
      </c>
      <c r="K48" s="57">
        <v>14496.36</v>
      </c>
    </row>
    <row r="49" spans="1:11" ht="12" customHeight="1">
      <c r="A49" s="111" t="s">
        <v>217</v>
      </c>
      <c r="B49" s="111"/>
      <c r="C49" s="111"/>
      <c r="D49" s="111"/>
      <c r="E49" s="57">
        <f t="shared" si="0"/>
        <v>874.86</v>
      </c>
      <c r="F49" s="57">
        <v>340.48</v>
      </c>
      <c r="H49" s="57">
        <v>0</v>
      </c>
      <c r="I49" s="57">
        <v>515.3</v>
      </c>
      <c r="K49" s="57">
        <v>19.08</v>
      </c>
    </row>
    <row r="50" spans="1:11" ht="12" customHeight="1">
      <c r="A50" s="111" t="s">
        <v>218</v>
      </c>
      <c r="B50" s="111"/>
      <c r="C50" s="111"/>
      <c r="D50" s="111"/>
      <c r="E50" s="57">
        <f t="shared" si="0"/>
        <v>1259.375</v>
      </c>
      <c r="F50" s="57">
        <v>581.27</v>
      </c>
      <c r="H50" s="57">
        <v>0</v>
      </c>
      <c r="I50" s="57">
        <v>642.615</v>
      </c>
      <c r="K50" s="57">
        <v>35.49</v>
      </c>
    </row>
    <row r="51" spans="1:11" ht="12" customHeight="1">
      <c r="A51" s="111" t="s">
        <v>219</v>
      </c>
      <c r="B51" s="111"/>
      <c r="C51" s="111"/>
      <c r="D51" s="111"/>
      <c r="E51" s="57">
        <f t="shared" si="0"/>
        <v>1081.415</v>
      </c>
      <c r="F51" s="57">
        <v>439.865</v>
      </c>
      <c r="H51" s="57">
        <v>0</v>
      </c>
      <c r="I51" s="57">
        <v>609.28</v>
      </c>
      <c r="K51" s="57">
        <v>32.27</v>
      </c>
    </row>
    <row r="52" spans="1:11" ht="12" customHeight="1">
      <c r="A52" s="111" t="s">
        <v>220</v>
      </c>
      <c r="B52" s="111"/>
      <c r="C52" s="111"/>
      <c r="D52" s="111"/>
      <c r="E52" s="57">
        <f t="shared" si="0"/>
        <v>24551.665</v>
      </c>
      <c r="F52" s="57">
        <v>13617.72</v>
      </c>
      <c r="H52" s="57">
        <v>8.14</v>
      </c>
      <c r="I52" s="57">
        <v>9609.94</v>
      </c>
      <c r="K52" s="57">
        <v>1315.865</v>
      </c>
    </row>
    <row r="53" spans="1:11" ht="12" customHeight="1">
      <c r="A53" s="111" t="s">
        <v>221</v>
      </c>
      <c r="B53" s="111"/>
      <c r="C53" s="111"/>
      <c r="D53" s="111"/>
      <c r="E53" s="57">
        <f t="shared" si="0"/>
        <v>2672.1450000000004</v>
      </c>
      <c r="F53" s="57">
        <v>1694.355</v>
      </c>
      <c r="H53" s="57">
        <v>0</v>
      </c>
      <c r="I53" s="57">
        <v>897.155</v>
      </c>
      <c r="K53" s="57">
        <v>80.635</v>
      </c>
    </row>
    <row r="54" spans="1:11" ht="12" customHeight="1">
      <c r="A54" s="111" t="s">
        <v>222</v>
      </c>
      <c r="B54" s="111"/>
      <c r="C54" s="111"/>
      <c r="D54" s="111"/>
      <c r="E54" s="57">
        <f t="shared" si="0"/>
        <v>493.84499999999997</v>
      </c>
      <c r="F54" s="57">
        <v>297.375</v>
      </c>
      <c r="H54" s="57">
        <v>0</v>
      </c>
      <c r="I54" s="57">
        <v>186.39</v>
      </c>
      <c r="K54" s="57">
        <v>10.08</v>
      </c>
    </row>
    <row r="55" spans="1:11" ht="12" customHeight="1">
      <c r="A55" s="111" t="s">
        <v>223</v>
      </c>
      <c r="B55" s="111"/>
      <c r="C55" s="111"/>
      <c r="D55" s="111"/>
      <c r="E55" s="57">
        <f t="shared" si="0"/>
        <v>1744.49</v>
      </c>
      <c r="F55" s="57">
        <v>975.355</v>
      </c>
      <c r="H55" s="57">
        <v>0</v>
      </c>
      <c r="I55" s="57">
        <v>717.6</v>
      </c>
      <c r="K55" s="57">
        <v>51.535</v>
      </c>
    </row>
    <row r="56" spans="1:11" ht="12" customHeight="1">
      <c r="A56" s="111" t="s">
        <v>224</v>
      </c>
      <c r="B56" s="111"/>
      <c r="C56" s="111"/>
      <c r="D56" s="111"/>
      <c r="E56" s="57">
        <f t="shared" si="0"/>
        <v>1811.7500000000002</v>
      </c>
      <c r="F56" s="57">
        <v>841.895</v>
      </c>
      <c r="H56" s="57">
        <v>0</v>
      </c>
      <c r="I56" s="57">
        <v>886.82</v>
      </c>
      <c r="K56" s="57">
        <v>83.035</v>
      </c>
    </row>
    <row r="57" spans="1:11" ht="12" customHeight="1">
      <c r="A57" s="111" t="s">
        <v>225</v>
      </c>
      <c r="B57" s="111"/>
      <c r="C57" s="111"/>
      <c r="D57" s="111"/>
      <c r="E57" s="57">
        <f t="shared" si="0"/>
        <v>7906.219999999999</v>
      </c>
      <c r="F57" s="57">
        <v>3901.01</v>
      </c>
      <c r="H57" s="57">
        <v>1.48</v>
      </c>
      <c r="I57" s="57">
        <v>3413.865</v>
      </c>
      <c r="K57" s="57">
        <v>589.865</v>
      </c>
    </row>
    <row r="58" spans="1:11" ht="12" customHeight="1">
      <c r="A58" s="111" t="s">
        <v>226</v>
      </c>
      <c r="B58" s="111"/>
      <c r="C58" s="111"/>
      <c r="D58" s="111"/>
      <c r="E58" s="57">
        <f t="shared" si="0"/>
        <v>14672.210000000001</v>
      </c>
      <c r="F58" s="57">
        <v>9307.155</v>
      </c>
      <c r="H58" s="57">
        <v>0</v>
      </c>
      <c r="I58" s="57">
        <v>4740.435</v>
      </c>
      <c r="K58" s="57">
        <v>624.62</v>
      </c>
    </row>
    <row r="59" spans="1:11" ht="12" customHeight="1">
      <c r="A59" s="111" t="s">
        <v>227</v>
      </c>
      <c r="B59" s="111"/>
      <c r="C59" s="111"/>
      <c r="D59" s="111"/>
      <c r="E59" s="57">
        <f t="shared" si="0"/>
        <v>9771.035000000002</v>
      </c>
      <c r="F59" s="57">
        <v>5940.31</v>
      </c>
      <c r="H59" s="57">
        <v>0</v>
      </c>
      <c r="I59" s="57">
        <v>3451.785</v>
      </c>
      <c r="K59" s="57">
        <v>378.94</v>
      </c>
    </row>
    <row r="60" spans="1:11" ht="12" customHeight="1">
      <c r="A60" s="111" t="s">
        <v>228</v>
      </c>
      <c r="B60" s="111"/>
      <c r="C60" s="111"/>
      <c r="D60" s="111"/>
      <c r="E60" s="57">
        <f t="shared" si="0"/>
        <v>5418.13</v>
      </c>
      <c r="F60" s="57">
        <v>2896.425</v>
      </c>
      <c r="H60" s="57">
        <v>0</v>
      </c>
      <c r="I60" s="57">
        <v>2254.245</v>
      </c>
      <c r="K60" s="57">
        <v>267.46</v>
      </c>
    </row>
    <row r="61" spans="1:11" ht="12" customHeight="1">
      <c r="A61" s="111" t="s">
        <v>229</v>
      </c>
      <c r="B61" s="111"/>
      <c r="C61" s="111"/>
      <c r="D61" s="111"/>
      <c r="E61" s="57">
        <f t="shared" si="0"/>
        <v>3588.48</v>
      </c>
      <c r="F61" s="57">
        <v>2057.125</v>
      </c>
      <c r="H61" s="57">
        <v>0</v>
      </c>
      <c r="I61" s="57">
        <v>1459.21</v>
      </c>
      <c r="K61" s="57">
        <v>72.145</v>
      </c>
    </row>
    <row r="62" spans="1:11" ht="12" customHeight="1">
      <c r="A62" s="111" t="s">
        <v>230</v>
      </c>
      <c r="B62" s="111"/>
      <c r="C62" s="111"/>
      <c r="D62" s="111"/>
      <c r="E62" s="57">
        <f t="shared" si="0"/>
        <v>6077.3550000000005</v>
      </c>
      <c r="F62" s="57">
        <v>2695.7</v>
      </c>
      <c r="H62" s="57">
        <v>2.22</v>
      </c>
      <c r="I62" s="57">
        <v>2881.215</v>
      </c>
      <c r="K62" s="57">
        <v>498.22</v>
      </c>
    </row>
    <row r="63" spans="1:11" ht="12" customHeight="1">
      <c r="A63" s="111" t="s">
        <v>231</v>
      </c>
      <c r="B63" s="111"/>
      <c r="C63" s="111"/>
      <c r="D63" s="111"/>
      <c r="E63" s="57">
        <f t="shared" si="0"/>
        <v>11339.1</v>
      </c>
      <c r="F63" s="57">
        <v>7099.47</v>
      </c>
      <c r="H63" s="57">
        <v>0</v>
      </c>
      <c r="I63" s="57">
        <v>3850.135</v>
      </c>
      <c r="K63" s="57">
        <v>389.495</v>
      </c>
    </row>
    <row r="64" spans="1:11" ht="12" customHeight="1">
      <c r="A64" s="111" t="s">
        <v>232</v>
      </c>
      <c r="B64" s="111"/>
      <c r="C64" s="111"/>
      <c r="D64" s="111"/>
      <c r="E64" s="57">
        <f t="shared" si="0"/>
        <v>3203.75</v>
      </c>
      <c r="F64" s="57">
        <v>1729.18</v>
      </c>
      <c r="H64" s="57">
        <v>0</v>
      </c>
      <c r="I64" s="57">
        <v>1299.675</v>
      </c>
      <c r="K64" s="57">
        <v>174.895</v>
      </c>
    </row>
    <row r="65" spans="1:11" ht="12" customHeight="1">
      <c r="A65" s="111" t="s">
        <v>233</v>
      </c>
      <c r="B65" s="111"/>
      <c r="C65" s="111"/>
      <c r="D65" s="111"/>
      <c r="E65" s="57">
        <f t="shared" si="0"/>
        <v>670.12</v>
      </c>
      <c r="F65" s="57">
        <v>348.385</v>
      </c>
      <c r="H65" s="57">
        <v>0</v>
      </c>
      <c r="I65" s="57">
        <v>285.02</v>
      </c>
      <c r="K65" s="57">
        <v>36.715</v>
      </c>
    </row>
    <row r="66" spans="1:11" ht="12" customHeight="1">
      <c r="A66" s="111" t="s">
        <v>234</v>
      </c>
      <c r="B66" s="111"/>
      <c r="C66" s="111"/>
      <c r="D66" s="111"/>
      <c r="E66" s="57">
        <f t="shared" si="0"/>
        <v>727.1800000000001</v>
      </c>
      <c r="F66" s="57">
        <v>384.355</v>
      </c>
      <c r="H66" s="57">
        <v>0</v>
      </c>
      <c r="I66" s="57">
        <v>318.105</v>
      </c>
      <c r="K66" s="57">
        <v>24.72</v>
      </c>
    </row>
    <row r="67" spans="1:11" ht="12" customHeight="1">
      <c r="A67" s="111" t="s">
        <v>235</v>
      </c>
      <c r="B67" s="111"/>
      <c r="C67" s="111"/>
      <c r="D67" s="111"/>
      <c r="E67" s="57">
        <f t="shared" si="0"/>
        <v>3031.63</v>
      </c>
      <c r="F67" s="57">
        <v>1451.135</v>
      </c>
      <c r="H67" s="57">
        <v>0</v>
      </c>
      <c r="I67" s="57">
        <v>1433.95</v>
      </c>
      <c r="K67" s="57">
        <v>146.545</v>
      </c>
    </row>
    <row r="68" spans="1:11" ht="12" customHeight="1">
      <c r="A68" s="111" t="s">
        <v>236</v>
      </c>
      <c r="B68" s="111"/>
      <c r="C68" s="111"/>
      <c r="D68" s="111"/>
      <c r="E68" s="57">
        <f t="shared" si="0"/>
        <v>1896.435</v>
      </c>
      <c r="F68" s="57">
        <v>1003.155</v>
      </c>
      <c r="H68" s="57">
        <v>0</v>
      </c>
      <c r="I68" s="57">
        <v>859.44</v>
      </c>
      <c r="K68" s="57">
        <v>33.84</v>
      </c>
    </row>
    <row r="69" spans="1:11" ht="12" customHeight="1">
      <c r="A69" s="111" t="s">
        <v>237</v>
      </c>
      <c r="B69" s="111"/>
      <c r="C69" s="111"/>
      <c r="D69" s="111"/>
      <c r="E69" s="57">
        <f t="shared" si="0"/>
        <v>1172.195</v>
      </c>
      <c r="F69" s="57">
        <v>738.84</v>
      </c>
      <c r="H69" s="57">
        <v>0</v>
      </c>
      <c r="I69" s="57">
        <v>392.555</v>
      </c>
      <c r="K69" s="57">
        <v>40.8</v>
      </c>
    </row>
    <row r="70" spans="1:11" ht="12" customHeight="1">
      <c r="A70" s="111" t="s">
        <v>238</v>
      </c>
      <c r="B70" s="111"/>
      <c r="C70" s="111"/>
      <c r="D70" s="111"/>
      <c r="E70" s="57">
        <f t="shared" si="0"/>
        <v>455.985</v>
      </c>
      <c r="F70" s="57">
        <v>269.43</v>
      </c>
      <c r="H70" s="57">
        <v>0</v>
      </c>
      <c r="I70" s="57">
        <v>174.575</v>
      </c>
      <c r="K70" s="57">
        <v>11.98</v>
      </c>
    </row>
    <row r="71" spans="1:11" ht="12" customHeight="1">
      <c r="A71" s="111" t="s">
        <v>239</v>
      </c>
      <c r="B71" s="111"/>
      <c r="C71" s="111"/>
      <c r="D71" s="111"/>
      <c r="E71" s="57">
        <f t="shared" si="0"/>
        <v>1039.62</v>
      </c>
      <c r="F71" s="57">
        <v>549.03</v>
      </c>
      <c r="H71" s="57">
        <v>0</v>
      </c>
      <c r="I71" s="57">
        <v>408.03</v>
      </c>
      <c r="K71" s="57">
        <v>82.56</v>
      </c>
    </row>
    <row r="72" spans="1:11" ht="12" customHeight="1">
      <c r="A72" s="111" t="s">
        <v>240</v>
      </c>
      <c r="B72" s="111"/>
      <c r="C72" s="111"/>
      <c r="D72" s="111"/>
      <c r="E72" s="57">
        <f t="shared" si="0"/>
        <v>2040.475</v>
      </c>
      <c r="F72" s="57">
        <v>1045.385</v>
      </c>
      <c r="H72" s="57">
        <v>0</v>
      </c>
      <c r="I72" s="57">
        <v>870.97</v>
      </c>
      <c r="K72" s="57">
        <v>124.12</v>
      </c>
    </row>
    <row r="73" spans="1:11" ht="12" customHeight="1">
      <c r="A73" s="111" t="s">
        <v>241</v>
      </c>
      <c r="B73" s="111"/>
      <c r="C73" s="111"/>
      <c r="D73" s="111"/>
      <c r="E73" s="57">
        <f t="shared" si="0"/>
        <v>952.9150000000001</v>
      </c>
      <c r="F73" s="57">
        <v>539.945</v>
      </c>
      <c r="H73" s="57">
        <v>0</v>
      </c>
      <c r="I73" s="57">
        <v>385.38</v>
      </c>
      <c r="K73" s="57">
        <v>27.59</v>
      </c>
    </row>
    <row r="74" spans="1:11" ht="12" customHeight="1">
      <c r="A74" s="111" t="s">
        <v>242</v>
      </c>
      <c r="B74" s="111"/>
      <c r="C74" s="111"/>
      <c r="D74" s="111"/>
      <c r="E74" s="57">
        <f t="shared" si="0"/>
        <v>1827.9350000000002</v>
      </c>
      <c r="F74" s="57">
        <v>1066.575</v>
      </c>
      <c r="H74" s="57">
        <v>0</v>
      </c>
      <c r="I74" s="57">
        <v>733.72</v>
      </c>
      <c r="K74" s="57">
        <v>27.64</v>
      </c>
    </row>
    <row r="75" spans="1:11" ht="12" customHeight="1">
      <c r="A75" s="111" t="s">
        <v>243</v>
      </c>
      <c r="B75" s="111"/>
      <c r="C75" s="111"/>
      <c r="D75" s="111"/>
      <c r="E75" s="57">
        <f t="shared" si="0"/>
        <v>9867.185</v>
      </c>
      <c r="F75" s="57">
        <v>4991.42</v>
      </c>
      <c r="H75" s="57">
        <v>0</v>
      </c>
      <c r="I75" s="57">
        <v>4602.485</v>
      </c>
      <c r="K75" s="57">
        <v>273.28</v>
      </c>
    </row>
    <row r="76" spans="1:11" ht="12" customHeight="1">
      <c r="A76" s="111" t="s">
        <v>244</v>
      </c>
      <c r="B76" s="111"/>
      <c r="C76" s="111"/>
      <c r="D76" s="111"/>
      <c r="E76" s="57">
        <f t="shared" si="0"/>
        <v>7061.985</v>
      </c>
      <c r="F76" s="57">
        <v>4543.665</v>
      </c>
      <c r="H76" s="57">
        <v>0</v>
      </c>
      <c r="I76" s="57">
        <v>2301.405</v>
      </c>
      <c r="K76" s="57">
        <v>216.915</v>
      </c>
    </row>
    <row r="77" spans="1:11" ht="12" customHeight="1">
      <c r="A77" s="111" t="s">
        <v>245</v>
      </c>
      <c r="B77" s="111"/>
      <c r="C77" s="111"/>
      <c r="D77" s="111"/>
      <c r="E77" s="57">
        <f>SUM(F77:K77)</f>
        <v>33096.840000000004</v>
      </c>
      <c r="F77" s="57">
        <v>21193.2</v>
      </c>
      <c r="H77" s="57">
        <v>0</v>
      </c>
      <c r="I77" s="57">
        <v>10928.395</v>
      </c>
      <c r="K77" s="57">
        <v>975.245</v>
      </c>
    </row>
    <row r="78" spans="1:11" ht="12" customHeight="1">
      <c r="A78" s="111" t="s">
        <v>246</v>
      </c>
      <c r="B78" s="111"/>
      <c r="C78" s="111"/>
      <c r="D78" s="111"/>
      <c r="E78" s="57">
        <f>SUM(F78:K78)</f>
        <v>14786.925</v>
      </c>
      <c r="F78" s="57">
        <v>9522.94</v>
      </c>
      <c r="H78" s="57">
        <v>0</v>
      </c>
      <c r="I78" s="57">
        <v>4733.65</v>
      </c>
      <c r="K78" s="57">
        <v>530.335</v>
      </c>
    </row>
    <row r="79" spans="1:11" ht="12" customHeight="1">
      <c r="A79" s="111" t="s">
        <v>247</v>
      </c>
      <c r="B79" s="111"/>
      <c r="C79" s="111"/>
      <c r="D79" s="111"/>
      <c r="E79" s="57">
        <f>SUM(F79:K79)</f>
        <v>2592.985</v>
      </c>
      <c r="F79" s="57">
        <v>1392.275</v>
      </c>
      <c r="H79" s="57">
        <v>0</v>
      </c>
      <c r="I79" s="57">
        <v>1118.525</v>
      </c>
      <c r="K79" s="57">
        <v>82.185</v>
      </c>
    </row>
    <row r="80" spans="1:11" ht="15" customHeight="1">
      <c r="A80" s="103"/>
      <c r="B80" s="103"/>
      <c r="C80" s="103"/>
      <c r="D80" s="103"/>
      <c r="E80" s="3"/>
      <c r="F80" s="3"/>
      <c r="G80" s="3"/>
      <c r="H80" s="3"/>
      <c r="I80" s="3"/>
      <c r="J80" s="3"/>
      <c r="K80" s="3"/>
    </row>
    <row r="81" spans="1:11" ht="11.25" customHeight="1">
      <c r="A81" s="6"/>
      <c r="B81" s="6"/>
      <c r="C81" s="6"/>
      <c r="D81" s="6"/>
      <c r="K81" s="41"/>
    </row>
    <row r="82" spans="1:11" ht="11.25" customHeight="1">
      <c r="A82" s="111" t="s">
        <v>0</v>
      </c>
      <c r="B82" s="111"/>
      <c r="C82" s="107" t="s">
        <v>146</v>
      </c>
      <c r="D82" s="107"/>
      <c r="E82" s="107"/>
      <c r="F82" s="107"/>
      <c r="G82" s="107"/>
      <c r="H82" s="107"/>
      <c r="I82" s="107"/>
      <c r="J82" s="107"/>
      <c r="K82" s="107"/>
    </row>
    <row r="83" spans="1:11" ht="11.25" customHeight="1">
      <c r="A83" s="6"/>
      <c r="B83" s="6"/>
      <c r="C83" s="107"/>
      <c r="D83" s="107"/>
      <c r="E83" s="107"/>
      <c r="F83" s="107"/>
      <c r="G83" s="107"/>
      <c r="H83" s="107"/>
      <c r="I83" s="107"/>
      <c r="J83" s="107"/>
      <c r="K83" s="107"/>
    </row>
    <row r="84" spans="1:11" ht="11.25" customHeight="1">
      <c r="A84" s="6"/>
      <c r="B84" s="6"/>
      <c r="C84" s="107"/>
      <c r="D84" s="107"/>
      <c r="E84" s="107"/>
      <c r="F84" s="107"/>
      <c r="G84" s="107"/>
      <c r="H84" s="107"/>
      <c r="I84" s="107"/>
      <c r="J84" s="107"/>
      <c r="K84" s="107"/>
    </row>
    <row r="85" spans="1:11" ht="11.25" customHeight="1">
      <c r="A85" s="6"/>
      <c r="B85" s="6"/>
      <c r="C85" s="107"/>
      <c r="D85" s="107"/>
      <c r="E85" s="107"/>
      <c r="F85" s="107"/>
      <c r="G85" s="107"/>
      <c r="H85" s="107"/>
      <c r="I85" s="107"/>
      <c r="J85" s="107"/>
      <c r="K85" s="107"/>
    </row>
    <row r="86" spans="1:11" ht="10.5" customHeight="1">
      <c r="A86" s="6"/>
      <c r="B86" s="6"/>
      <c r="C86" s="107"/>
      <c r="D86" s="107"/>
      <c r="E86" s="107"/>
      <c r="F86" s="107"/>
      <c r="G86" s="107"/>
      <c r="H86" s="107"/>
      <c r="I86" s="107"/>
      <c r="J86" s="107"/>
      <c r="K86" s="107"/>
    </row>
    <row r="87" spans="1:11" ht="12.75" customHeight="1">
      <c r="A87" s="6"/>
      <c r="B87" s="6"/>
      <c r="C87" s="107"/>
      <c r="D87" s="107"/>
      <c r="E87" s="107"/>
      <c r="F87" s="107"/>
      <c r="G87" s="107"/>
      <c r="H87" s="107"/>
      <c r="I87" s="107"/>
      <c r="J87" s="107"/>
      <c r="K87" s="107"/>
    </row>
    <row r="88" spans="1:11" ht="11.25" customHeight="1">
      <c r="A88" s="6"/>
      <c r="B88" s="111" t="s">
        <v>180</v>
      </c>
      <c r="C88" s="111"/>
      <c r="D88" s="111"/>
      <c r="E88" s="111"/>
      <c r="F88" s="111"/>
      <c r="G88" s="111"/>
      <c r="H88" s="111"/>
      <c r="I88" s="111"/>
      <c r="J88" s="111"/>
      <c r="K88" s="111"/>
    </row>
    <row r="89" spans="1:11" ht="11.25" customHeight="1">
      <c r="A89" s="18" t="s">
        <v>20</v>
      </c>
      <c r="B89" s="121" t="s">
        <v>91</v>
      </c>
      <c r="C89" s="121"/>
      <c r="D89" s="121"/>
      <c r="E89" s="121"/>
      <c r="F89" s="121"/>
      <c r="G89" s="121"/>
      <c r="H89" s="121"/>
      <c r="I89" s="121"/>
      <c r="J89" s="121"/>
      <c r="K89" s="121"/>
    </row>
    <row r="90" spans="1:11" ht="11.25" customHeight="1">
      <c r="A90" s="18" t="s">
        <v>23</v>
      </c>
      <c r="B90" s="121" t="s">
        <v>115</v>
      </c>
      <c r="C90" s="121"/>
      <c r="D90" s="121"/>
      <c r="E90" s="121"/>
      <c r="F90" s="121"/>
      <c r="G90" s="121"/>
      <c r="H90" s="121"/>
      <c r="I90" s="121"/>
      <c r="J90" s="121"/>
      <c r="K90" s="121"/>
    </row>
    <row r="91" spans="1:11" ht="11.25" customHeight="1">
      <c r="A91" s="18" t="s">
        <v>54</v>
      </c>
      <c r="B91" s="121" t="s">
        <v>116</v>
      </c>
      <c r="C91" s="121"/>
      <c r="D91" s="121"/>
      <c r="E91" s="121"/>
      <c r="F91" s="121"/>
      <c r="G91" s="121"/>
      <c r="H91" s="121"/>
      <c r="I91" s="121"/>
      <c r="J91" s="121"/>
      <c r="K91" s="121"/>
    </row>
    <row r="92" spans="1:11" ht="12" customHeight="1">
      <c r="A92" s="51" t="s">
        <v>61</v>
      </c>
      <c r="B92" s="185" t="s">
        <v>295</v>
      </c>
      <c r="C92" s="185"/>
      <c r="D92" s="185"/>
      <c r="E92" s="185"/>
      <c r="F92" s="185"/>
      <c r="G92" s="185"/>
      <c r="H92" s="185"/>
      <c r="I92" s="185"/>
      <c r="J92" s="185"/>
      <c r="K92" s="185"/>
    </row>
    <row r="93" spans="1:11" ht="11.25" customHeight="1">
      <c r="A93" s="126" t="s">
        <v>25</v>
      </c>
      <c r="B93" s="126"/>
      <c r="C93" s="126"/>
      <c r="D93" s="148" t="s">
        <v>118</v>
      </c>
      <c r="E93" s="184"/>
      <c r="F93" s="184"/>
      <c r="G93" s="184"/>
      <c r="H93" s="184"/>
      <c r="I93" s="184"/>
      <c r="J93" s="184"/>
      <c r="K93" s="184"/>
    </row>
    <row r="94" ht="11.25" hidden="1">
      <c r="A94" s="92" t="s">
        <v>21</v>
      </c>
    </row>
  </sheetData>
  <sheetProtection/>
  <mergeCells count="83">
    <mergeCell ref="A77:D77"/>
    <mergeCell ref="A72:D72"/>
    <mergeCell ref="A79:D79"/>
    <mergeCell ref="B88:K88"/>
    <mergeCell ref="A4:J4"/>
    <mergeCell ref="A82:B82"/>
    <mergeCell ref="A67:D67"/>
    <mergeCell ref="A68:D68"/>
    <mergeCell ref="A69:D69"/>
    <mergeCell ref="A70:D70"/>
    <mergeCell ref="A93:C93"/>
    <mergeCell ref="A73:D73"/>
    <mergeCell ref="A74:D74"/>
    <mergeCell ref="A75:D75"/>
    <mergeCell ref="A76:D76"/>
    <mergeCell ref="A63:D63"/>
    <mergeCell ref="A64:D64"/>
    <mergeCell ref="A65:D65"/>
    <mergeCell ref="A66:D66"/>
    <mergeCell ref="A78:D78"/>
    <mergeCell ref="A71:D71"/>
    <mergeCell ref="A57:D57"/>
    <mergeCell ref="A58:D58"/>
    <mergeCell ref="A59:D59"/>
    <mergeCell ref="A60:D60"/>
    <mergeCell ref="A61:D61"/>
    <mergeCell ref="A62:D62"/>
    <mergeCell ref="A51:D51"/>
    <mergeCell ref="A52:D52"/>
    <mergeCell ref="A53:D53"/>
    <mergeCell ref="A54:D54"/>
    <mergeCell ref="A55:D55"/>
    <mergeCell ref="A56:D56"/>
    <mergeCell ref="A45:D45"/>
    <mergeCell ref="A46:D46"/>
    <mergeCell ref="A47:D47"/>
    <mergeCell ref="A48:D48"/>
    <mergeCell ref="A49:D49"/>
    <mergeCell ref="A50:D50"/>
    <mergeCell ref="A39:D39"/>
    <mergeCell ref="A40:D40"/>
    <mergeCell ref="A41:D41"/>
    <mergeCell ref="A42:D42"/>
    <mergeCell ref="A43:D43"/>
    <mergeCell ref="A44:D44"/>
    <mergeCell ref="A33:D33"/>
    <mergeCell ref="A34:D34"/>
    <mergeCell ref="A35:D35"/>
    <mergeCell ref="A36:D36"/>
    <mergeCell ref="A37:D37"/>
    <mergeCell ref="A38:D38"/>
    <mergeCell ref="A27:D27"/>
    <mergeCell ref="A28:D28"/>
    <mergeCell ref="A29:D29"/>
    <mergeCell ref="A30:D30"/>
    <mergeCell ref="A31:D31"/>
    <mergeCell ref="A32:D32"/>
    <mergeCell ref="A21:D21"/>
    <mergeCell ref="A22:D22"/>
    <mergeCell ref="A23:D23"/>
    <mergeCell ref="A24:D24"/>
    <mergeCell ref="A25:D25"/>
    <mergeCell ref="A26:D26"/>
    <mergeCell ref="C82:K87"/>
    <mergeCell ref="D93:K93"/>
    <mergeCell ref="A12:D12"/>
    <mergeCell ref="A13:D13"/>
    <mergeCell ref="A14:D14"/>
    <mergeCell ref="B92:K92"/>
    <mergeCell ref="B89:K89"/>
    <mergeCell ref="B91:K91"/>
    <mergeCell ref="B90:K90"/>
    <mergeCell ref="A19:D19"/>
    <mergeCell ref="A7:D10"/>
    <mergeCell ref="A80:D80"/>
    <mergeCell ref="A2:J2"/>
    <mergeCell ref="A3:J3"/>
    <mergeCell ref="E7:K7"/>
    <mergeCell ref="A15:D15"/>
    <mergeCell ref="A16:D16"/>
    <mergeCell ref="A17:D17"/>
    <mergeCell ref="A18:D18"/>
    <mergeCell ref="A20:D20"/>
  </mergeCells>
  <hyperlinks>
    <hyperlink ref="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worksheet>
</file>

<file path=xl/worksheets/sheet16.xml><?xml version="1.0" encoding="utf-8"?>
<worksheet xmlns="http://schemas.openxmlformats.org/spreadsheetml/2006/main" xmlns:r="http://schemas.openxmlformats.org/officeDocument/2006/relationships">
  <dimension ref="A2:M80"/>
  <sheetViews>
    <sheetView showGridLines="0" showRowColHeaders="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4.83203125" style="0" customWidth="1"/>
    <col min="5" max="5" width="17.16015625" style="0" customWidth="1"/>
    <col min="6" max="6" width="2.33203125" style="0" customWidth="1"/>
    <col min="7" max="7" width="17.16015625" style="2" customWidth="1"/>
    <col min="8" max="8" width="2.66015625" style="2" customWidth="1"/>
    <col min="9" max="9" width="13.16015625" style="2" customWidth="1"/>
    <col min="10" max="10" width="2.5" style="2" customWidth="1"/>
    <col min="11" max="11" width="16" style="2" customWidth="1"/>
    <col min="12" max="12" width="2.33203125" style="2" customWidth="1"/>
    <col min="13" max="16384" width="0" style="0" hidden="1" customWidth="1"/>
  </cols>
  <sheetData>
    <row r="1" ht="15.75" customHeight="1"/>
    <row r="2" spans="1:13" ht="12.75">
      <c r="A2" s="109" t="s">
        <v>76</v>
      </c>
      <c r="B2" s="109"/>
      <c r="C2" s="109"/>
      <c r="D2" s="109"/>
      <c r="E2" s="109"/>
      <c r="F2" s="109"/>
      <c r="G2" s="109"/>
      <c r="H2" s="109"/>
      <c r="I2" s="61"/>
      <c r="J2" s="61"/>
      <c r="K2" s="120" t="s">
        <v>125</v>
      </c>
      <c r="L2" s="120"/>
      <c r="M2" t="s">
        <v>21</v>
      </c>
    </row>
    <row r="3" spans="1:12" ht="12.75">
      <c r="A3" s="109" t="s">
        <v>110</v>
      </c>
      <c r="B3" s="109"/>
      <c r="C3" s="109"/>
      <c r="D3" s="109"/>
      <c r="E3" s="109"/>
      <c r="F3" s="109"/>
      <c r="G3" s="109"/>
      <c r="H3" s="109"/>
      <c r="I3" s="65"/>
      <c r="J3" s="65"/>
      <c r="K3" s="127" t="s">
        <v>251</v>
      </c>
      <c r="L3" s="127"/>
    </row>
    <row r="4" spans="1:12" ht="12.75">
      <c r="A4" s="109">
        <v>2015</v>
      </c>
      <c r="B4" s="109"/>
      <c r="C4" s="109"/>
      <c r="D4" s="109"/>
      <c r="E4" s="109"/>
      <c r="F4" s="109"/>
      <c r="G4" s="109"/>
      <c r="H4" s="109"/>
      <c r="I4" s="61"/>
      <c r="J4" s="61"/>
      <c r="K4" s="61"/>
      <c r="L4" s="61"/>
    </row>
    <row r="5" spans="1:12" ht="11.25">
      <c r="A5" s="7"/>
      <c r="B5" s="7"/>
      <c r="C5" s="7"/>
      <c r="D5" s="7"/>
      <c r="E5" s="7"/>
      <c r="F5" s="7"/>
      <c r="G5" s="8"/>
      <c r="H5" s="8"/>
      <c r="I5" s="8"/>
      <c r="J5" s="8"/>
      <c r="K5" s="8"/>
      <c r="L5" s="8"/>
    </row>
    <row r="6" ht="1.5" customHeight="1"/>
    <row r="7" spans="1:11" ht="11.25" customHeight="1">
      <c r="A7" s="114" t="s">
        <v>37</v>
      </c>
      <c r="B7" s="115"/>
      <c r="C7" s="115"/>
      <c r="D7" s="115"/>
      <c r="E7" s="181" t="s">
        <v>92</v>
      </c>
      <c r="G7" s="181" t="s">
        <v>64</v>
      </c>
      <c r="H7" s="13"/>
      <c r="I7" s="180" t="s">
        <v>105</v>
      </c>
      <c r="J7" s="48" t="s">
        <v>23</v>
      </c>
      <c r="K7" s="181" t="s">
        <v>124</v>
      </c>
    </row>
    <row r="8" spans="1:12" ht="11.25" customHeight="1">
      <c r="A8" s="114"/>
      <c r="B8" s="115"/>
      <c r="C8" s="115"/>
      <c r="D8" s="115"/>
      <c r="E8" s="181"/>
      <c r="F8" s="48" t="s">
        <v>20</v>
      </c>
      <c r="G8" s="181"/>
      <c r="H8" s="48" t="s">
        <v>20</v>
      </c>
      <c r="I8" s="180"/>
      <c r="J8" s="39"/>
      <c r="K8" s="181"/>
      <c r="L8" s="48" t="s">
        <v>20</v>
      </c>
    </row>
    <row r="9" spans="1:12" ht="1.5" customHeight="1">
      <c r="A9" s="1"/>
      <c r="B9" s="1"/>
      <c r="C9" s="1"/>
      <c r="D9" s="1"/>
      <c r="E9" s="1"/>
      <c r="F9" s="1"/>
      <c r="G9" s="3"/>
      <c r="H9" s="3"/>
      <c r="I9" s="3"/>
      <c r="J9" s="3"/>
      <c r="K9" s="3"/>
      <c r="L9" s="3"/>
    </row>
    <row r="10" spans="1:13" ht="19.5" customHeight="1">
      <c r="A10" s="186" t="s">
        <v>38</v>
      </c>
      <c r="B10" s="186"/>
      <c r="C10" s="186"/>
      <c r="D10" s="186"/>
      <c r="E10" s="64">
        <f>SUM(E11:E77)</f>
        <v>1339</v>
      </c>
      <c r="F10" s="64"/>
      <c r="G10" s="64">
        <f>SUM(G11:G77)</f>
        <v>80180</v>
      </c>
      <c r="H10" s="64"/>
      <c r="I10" s="64">
        <f>SUM(I11:I77)</f>
        <v>40986</v>
      </c>
      <c r="J10" s="64"/>
      <c r="K10" s="64">
        <f>SUM(K11:K77)</f>
        <v>170539</v>
      </c>
      <c r="L10" s="64"/>
      <c r="M10" s="6"/>
    </row>
    <row r="11" spans="1:13" ht="19.5" customHeight="1">
      <c r="A11" s="111" t="s">
        <v>181</v>
      </c>
      <c r="B11" s="111"/>
      <c r="C11" s="111"/>
      <c r="D11" s="111"/>
      <c r="E11" s="2">
        <v>2</v>
      </c>
      <c r="F11" s="2"/>
      <c r="G11" s="57">
        <v>11</v>
      </c>
      <c r="I11" s="57">
        <v>5</v>
      </c>
      <c r="K11" s="57">
        <v>41</v>
      </c>
      <c r="M11" s="6"/>
    </row>
    <row r="12" spans="1:13" ht="12" customHeight="1">
      <c r="A12" s="111" t="s">
        <v>182</v>
      </c>
      <c r="B12" s="111"/>
      <c r="C12" s="111"/>
      <c r="D12" s="111"/>
      <c r="E12" s="2">
        <v>4</v>
      </c>
      <c r="F12" s="2"/>
      <c r="G12" s="57">
        <v>8</v>
      </c>
      <c r="I12" s="57">
        <v>6</v>
      </c>
      <c r="K12" s="57">
        <v>43</v>
      </c>
      <c r="M12" s="6"/>
    </row>
    <row r="13" spans="1:13" ht="12" customHeight="1">
      <c r="A13" s="111" t="s">
        <v>183</v>
      </c>
      <c r="B13" s="111"/>
      <c r="C13" s="111"/>
      <c r="D13" s="111"/>
      <c r="E13" s="2">
        <v>2</v>
      </c>
      <c r="F13" s="2"/>
      <c r="G13" s="57">
        <v>2</v>
      </c>
      <c r="I13" s="57">
        <v>0</v>
      </c>
      <c r="K13" s="57">
        <v>11</v>
      </c>
      <c r="M13" s="6"/>
    </row>
    <row r="14" spans="1:13" ht="12" customHeight="1">
      <c r="A14" s="111" t="s">
        <v>184</v>
      </c>
      <c r="B14" s="111"/>
      <c r="C14" s="111"/>
      <c r="D14" s="111"/>
      <c r="E14" s="2">
        <v>3</v>
      </c>
      <c r="F14" s="2"/>
      <c r="G14" s="57">
        <v>24</v>
      </c>
      <c r="I14" s="57">
        <v>20</v>
      </c>
      <c r="K14" s="57">
        <v>77</v>
      </c>
      <c r="M14" s="6"/>
    </row>
    <row r="15" spans="1:13" ht="12" customHeight="1">
      <c r="A15" s="111" t="s">
        <v>185</v>
      </c>
      <c r="B15" s="111"/>
      <c r="C15" s="111"/>
      <c r="D15" s="111"/>
      <c r="E15" s="2">
        <v>13</v>
      </c>
      <c r="F15" s="2"/>
      <c r="G15" s="57">
        <v>476</v>
      </c>
      <c r="I15" s="57">
        <v>60</v>
      </c>
      <c r="K15" s="57">
        <v>750</v>
      </c>
      <c r="M15" s="6"/>
    </row>
    <row r="16" spans="1:13" ht="12" customHeight="1">
      <c r="A16" s="111" t="s">
        <v>186</v>
      </c>
      <c r="B16" s="111"/>
      <c r="C16" s="111"/>
      <c r="D16" s="111"/>
      <c r="E16" s="2">
        <v>1</v>
      </c>
      <c r="F16" s="2"/>
      <c r="G16" s="57">
        <v>1</v>
      </c>
      <c r="I16" s="57">
        <v>0</v>
      </c>
      <c r="K16" s="57">
        <v>2</v>
      </c>
      <c r="M16" s="6"/>
    </row>
    <row r="17" spans="1:13" ht="12" customHeight="1">
      <c r="A17" s="111" t="s">
        <v>187</v>
      </c>
      <c r="B17" s="111"/>
      <c r="C17" s="111"/>
      <c r="D17" s="111"/>
      <c r="E17" s="2">
        <v>13</v>
      </c>
      <c r="F17" s="2"/>
      <c r="G17" s="57">
        <v>17</v>
      </c>
      <c r="I17" s="57">
        <v>2</v>
      </c>
      <c r="K17" s="57">
        <v>74</v>
      </c>
      <c r="M17" s="6"/>
    </row>
    <row r="18" spans="1:13" ht="12" customHeight="1">
      <c r="A18" s="111" t="s">
        <v>188</v>
      </c>
      <c r="B18" s="111"/>
      <c r="C18" s="111"/>
      <c r="D18" s="111"/>
      <c r="E18" s="2">
        <v>13</v>
      </c>
      <c r="F18" s="2"/>
      <c r="G18" s="57">
        <v>17</v>
      </c>
      <c r="I18" s="57">
        <v>7</v>
      </c>
      <c r="K18" s="57">
        <v>70</v>
      </c>
      <c r="M18" s="6"/>
    </row>
    <row r="19" spans="1:13" ht="12" customHeight="1">
      <c r="A19" s="111" t="s">
        <v>189</v>
      </c>
      <c r="B19" s="111"/>
      <c r="C19" s="111"/>
      <c r="D19" s="111"/>
      <c r="E19" s="2">
        <v>34</v>
      </c>
      <c r="F19" s="2"/>
      <c r="G19" s="57">
        <v>51</v>
      </c>
      <c r="I19" s="57">
        <v>10</v>
      </c>
      <c r="K19" s="57">
        <v>164</v>
      </c>
      <c r="M19" s="6"/>
    </row>
    <row r="20" spans="1:13" ht="12" customHeight="1">
      <c r="A20" s="111" t="s">
        <v>190</v>
      </c>
      <c r="B20" s="111"/>
      <c r="C20" s="111"/>
      <c r="D20" s="111"/>
      <c r="E20" s="2">
        <v>9</v>
      </c>
      <c r="F20" s="2"/>
      <c r="G20" s="57">
        <v>13</v>
      </c>
      <c r="I20" s="57">
        <v>6</v>
      </c>
      <c r="K20" s="57">
        <v>50</v>
      </c>
      <c r="M20" s="6"/>
    </row>
    <row r="21" spans="1:13" ht="12" customHeight="1">
      <c r="A21" s="111" t="s">
        <v>191</v>
      </c>
      <c r="B21" s="111"/>
      <c r="C21" s="111"/>
      <c r="D21" s="111"/>
      <c r="E21" s="2">
        <v>40</v>
      </c>
      <c r="F21" s="2"/>
      <c r="G21" s="57">
        <v>2757</v>
      </c>
      <c r="I21" s="57">
        <v>1159</v>
      </c>
      <c r="K21" s="57">
        <v>5535</v>
      </c>
      <c r="M21" s="6"/>
    </row>
    <row r="22" spans="1:13" ht="12" customHeight="1">
      <c r="A22" s="111" t="s">
        <v>192</v>
      </c>
      <c r="B22" s="111"/>
      <c r="C22" s="111"/>
      <c r="D22" s="111"/>
      <c r="E22" s="2">
        <v>5</v>
      </c>
      <c r="F22" s="2"/>
      <c r="G22" s="57">
        <v>7</v>
      </c>
      <c r="I22" s="57">
        <v>5</v>
      </c>
      <c r="K22" s="57">
        <v>31</v>
      </c>
      <c r="M22" s="6"/>
    </row>
    <row r="23" spans="1:13" ht="12" customHeight="1">
      <c r="A23" s="111" t="s">
        <v>193</v>
      </c>
      <c r="B23" s="111"/>
      <c r="C23" s="111"/>
      <c r="D23" s="111"/>
      <c r="E23" s="2">
        <v>12</v>
      </c>
      <c r="F23" s="2"/>
      <c r="G23" s="57">
        <v>28</v>
      </c>
      <c r="I23" s="57">
        <v>11</v>
      </c>
      <c r="K23" s="57">
        <v>97</v>
      </c>
      <c r="M23" s="6"/>
    </row>
    <row r="24" spans="1:13" ht="12" customHeight="1">
      <c r="A24" s="111" t="s">
        <v>194</v>
      </c>
      <c r="B24" s="111"/>
      <c r="C24" s="111"/>
      <c r="D24" s="111"/>
      <c r="E24" s="2">
        <v>29</v>
      </c>
      <c r="F24" s="2"/>
      <c r="G24" s="57">
        <v>14744</v>
      </c>
      <c r="I24" s="57">
        <v>8404</v>
      </c>
      <c r="K24" s="57">
        <v>33661</v>
      </c>
      <c r="M24" s="6"/>
    </row>
    <row r="25" spans="1:13" ht="12" customHeight="1">
      <c r="A25" s="111" t="s">
        <v>195</v>
      </c>
      <c r="B25" s="111"/>
      <c r="C25" s="111"/>
      <c r="D25" s="111"/>
      <c r="E25" s="2">
        <v>6</v>
      </c>
      <c r="F25" s="2"/>
      <c r="G25" s="57">
        <v>7</v>
      </c>
      <c r="I25" s="57">
        <v>2</v>
      </c>
      <c r="K25" s="57">
        <v>19</v>
      </c>
      <c r="M25" s="6"/>
    </row>
    <row r="26" spans="1:13" ht="12" customHeight="1">
      <c r="A26" s="111" t="s">
        <v>196</v>
      </c>
      <c r="B26" s="111"/>
      <c r="C26" s="111"/>
      <c r="D26" s="111"/>
      <c r="E26" s="2">
        <v>0</v>
      </c>
      <c r="F26" s="2"/>
      <c r="G26" s="57">
        <v>0</v>
      </c>
      <c r="I26" s="57">
        <v>0</v>
      </c>
      <c r="K26" s="57">
        <v>0</v>
      </c>
      <c r="L26" s="13"/>
      <c r="M26" s="6"/>
    </row>
    <row r="27" spans="1:13" ht="12" customHeight="1">
      <c r="A27" s="111" t="s">
        <v>197</v>
      </c>
      <c r="B27" s="111"/>
      <c r="C27" s="111"/>
      <c r="D27" s="111"/>
      <c r="E27" s="2">
        <v>0</v>
      </c>
      <c r="F27" s="2"/>
      <c r="G27" s="57">
        <v>0</v>
      </c>
      <c r="I27" s="57">
        <v>0</v>
      </c>
      <c r="K27" s="57">
        <v>0</v>
      </c>
      <c r="L27" s="13"/>
      <c r="M27" s="6"/>
    </row>
    <row r="28" spans="1:13" ht="12" customHeight="1">
      <c r="A28" s="111" t="s">
        <v>198</v>
      </c>
      <c r="B28" s="111"/>
      <c r="C28" s="111"/>
      <c r="D28" s="111"/>
      <c r="E28" s="2">
        <v>9</v>
      </c>
      <c r="F28" s="2"/>
      <c r="G28" s="57">
        <v>28</v>
      </c>
      <c r="I28" s="57">
        <v>7</v>
      </c>
      <c r="K28" s="57">
        <v>94</v>
      </c>
      <c r="M28" s="6"/>
    </row>
    <row r="29" spans="1:13" ht="12" customHeight="1">
      <c r="A29" s="111" t="s">
        <v>199</v>
      </c>
      <c r="B29" s="111"/>
      <c r="C29" s="111"/>
      <c r="D29" s="111"/>
      <c r="E29" s="2">
        <v>3</v>
      </c>
      <c r="F29" s="2"/>
      <c r="G29" s="57">
        <v>4</v>
      </c>
      <c r="I29" s="57">
        <v>3</v>
      </c>
      <c r="K29" s="57">
        <v>25</v>
      </c>
      <c r="M29" s="6"/>
    </row>
    <row r="30" spans="1:13" ht="12" customHeight="1">
      <c r="A30" s="111" t="s">
        <v>200</v>
      </c>
      <c r="B30" s="111"/>
      <c r="C30" s="111"/>
      <c r="D30" s="111"/>
      <c r="E30" s="2">
        <v>30</v>
      </c>
      <c r="F30" s="2"/>
      <c r="G30" s="57">
        <v>185</v>
      </c>
      <c r="I30" s="57">
        <v>143</v>
      </c>
      <c r="K30" s="57">
        <v>853</v>
      </c>
      <c r="M30" s="6"/>
    </row>
    <row r="31" spans="1:13" ht="12" customHeight="1">
      <c r="A31" s="111" t="s">
        <v>201</v>
      </c>
      <c r="B31" s="111"/>
      <c r="C31" s="111"/>
      <c r="D31" s="111"/>
      <c r="E31" s="2">
        <v>1</v>
      </c>
      <c r="F31" s="2"/>
      <c r="G31" s="57">
        <v>1</v>
      </c>
      <c r="I31" s="57">
        <v>0</v>
      </c>
      <c r="K31" s="57">
        <v>2</v>
      </c>
      <c r="M31" s="6"/>
    </row>
    <row r="32" spans="1:13" ht="12" customHeight="1">
      <c r="A32" s="111" t="s">
        <v>202</v>
      </c>
      <c r="B32" s="111"/>
      <c r="C32" s="111"/>
      <c r="D32" s="111"/>
      <c r="E32" s="2">
        <v>2</v>
      </c>
      <c r="F32" s="2"/>
      <c r="G32" s="57">
        <v>2</v>
      </c>
      <c r="I32" s="57">
        <v>1</v>
      </c>
      <c r="K32" s="57">
        <v>6</v>
      </c>
      <c r="M32" s="6"/>
    </row>
    <row r="33" spans="1:13" ht="12" customHeight="1">
      <c r="A33" s="111" t="s">
        <v>203</v>
      </c>
      <c r="B33" s="111"/>
      <c r="C33" s="111"/>
      <c r="D33" s="111"/>
      <c r="E33" s="2">
        <v>3</v>
      </c>
      <c r="F33" s="2"/>
      <c r="G33" s="57">
        <v>3</v>
      </c>
      <c r="I33" s="57">
        <v>3</v>
      </c>
      <c r="K33" s="57">
        <v>17</v>
      </c>
      <c r="M33" s="6"/>
    </row>
    <row r="34" spans="1:13" ht="12" customHeight="1">
      <c r="A34" s="111" t="s">
        <v>204</v>
      </c>
      <c r="B34" s="111"/>
      <c r="C34" s="111"/>
      <c r="D34" s="111"/>
      <c r="E34" s="2">
        <v>0</v>
      </c>
      <c r="F34" s="2"/>
      <c r="G34" s="57">
        <v>0</v>
      </c>
      <c r="I34" s="57">
        <v>0</v>
      </c>
      <c r="K34" s="57">
        <v>0</v>
      </c>
      <c r="L34" s="13"/>
      <c r="M34" s="6"/>
    </row>
    <row r="35" spans="1:13" ht="12" customHeight="1">
      <c r="A35" s="111" t="s">
        <v>205</v>
      </c>
      <c r="B35" s="111"/>
      <c r="C35" s="111"/>
      <c r="D35" s="111"/>
      <c r="E35" s="2">
        <v>1</v>
      </c>
      <c r="F35" s="2"/>
      <c r="G35" s="57">
        <v>1</v>
      </c>
      <c r="I35" s="57">
        <v>0</v>
      </c>
      <c r="K35" s="57">
        <v>5</v>
      </c>
      <c r="M35" s="6"/>
    </row>
    <row r="36" spans="1:13" ht="12" customHeight="1">
      <c r="A36" s="111" t="s">
        <v>206</v>
      </c>
      <c r="B36" s="111"/>
      <c r="C36" s="111"/>
      <c r="D36" s="111"/>
      <c r="E36" s="2">
        <v>372</v>
      </c>
      <c r="F36" s="2"/>
      <c r="G36" s="57">
        <v>4862</v>
      </c>
      <c r="I36" s="57">
        <v>1002</v>
      </c>
      <c r="K36" s="57">
        <v>6310</v>
      </c>
      <c r="M36" s="6"/>
    </row>
    <row r="37" spans="1:13" ht="12" customHeight="1">
      <c r="A37" s="111" t="s">
        <v>207</v>
      </c>
      <c r="B37" s="111"/>
      <c r="C37" s="111"/>
      <c r="D37" s="111"/>
      <c r="E37" s="2">
        <v>11</v>
      </c>
      <c r="F37" s="2"/>
      <c r="G37" s="57">
        <v>89</v>
      </c>
      <c r="I37" s="57">
        <v>19</v>
      </c>
      <c r="K37" s="57">
        <v>157</v>
      </c>
      <c r="M37" s="6"/>
    </row>
    <row r="38" spans="1:13" ht="12" customHeight="1">
      <c r="A38" s="111" t="s">
        <v>208</v>
      </c>
      <c r="B38" s="111"/>
      <c r="C38" s="111"/>
      <c r="D38" s="111"/>
      <c r="E38" s="2">
        <v>292</v>
      </c>
      <c r="F38" s="2"/>
      <c r="G38" s="57">
        <v>2161</v>
      </c>
      <c r="I38" s="57">
        <v>571</v>
      </c>
      <c r="K38" s="57">
        <v>3675</v>
      </c>
      <c r="M38" s="6"/>
    </row>
    <row r="39" spans="1:13" ht="12" customHeight="1">
      <c r="A39" s="111" t="s">
        <v>209</v>
      </c>
      <c r="B39" s="111"/>
      <c r="C39" s="111"/>
      <c r="D39" s="111"/>
      <c r="E39" s="2">
        <v>13</v>
      </c>
      <c r="F39" s="2"/>
      <c r="G39" s="57">
        <v>17</v>
      </c>
      <c r="I39" s="57">
        <v>6</v>
      </c>
      <c r="K39" s="57">
        <v>67</v>
      </c>
      <c r="M39" s="6"/>
    </row>
    <row r="40" spans="1:13" ht="12" customHeight="1">
      <c r="A40" s="111" t="s">
        <v>210</v>
      </c>
      <c r="B40" s="111"/>
      <c r="C40" s="111"/>
      <c r="D40" s="111"/>
      <c r="E40" s="2">
        <v>13</v>
      </c>
      <c r="F40" s="2"/>
      <c r="G40" s="57">
        <v>15</v>
      </c>
      <c r="I40" s="57">
        <v>7</v>
      </c>
      <c r="K40" s="57">
        <v>55</v>
      </c>
      <c r="M40" s="6"/>
    </row>
    <row r="41" spans="1:13" ht="12" customHeight="1">
      <c r="A41" s="111" t="s">
        <v>211</v>
      </c>
      <c r="B41" s="111"/>
      <c r="C41" s="111"/>
      <c r="D41" s="111"/>
      <c r="E41" s="2">
        <v>8</v>
      </c>
      <c r="F41" s="2"/>
      <c r="G41" s="57">
        <v>26</v>
      </c>
      <c r="I41" s="57">
        <v>11</v>
      </c>
      <c r="K41" s="57">
        <v>95</v>
      </c>
      <c r="M41" s="6"/>
    </row>
    <row r="42" spans="1:13" ht="12" customHeight="1">
      <c r="A42" s="111" t="s">
        <v>212</v>
      </c>
      <c r="B42" s="111"/>
      <c r="C42" s="111"/>
      <c r="D42" s="111"/>
      <c r="E42" s="2">
        <v>4</v>
      </c>
      <c r="F42" s="2"/>
      <c r="G42" s="57">
        <v>4</v>
      </c>
      <c r="I42" s="57">
        <v>0</v>
      </c>
      <c r="K42" s="57">
        <v>5</v>
      </c>
      <c r="M42" s="6"/>
    </row>
    <row r="43" spans="1:13" ht="12" customHeight="1">
      <c r="A43" s="111" t="s">
        <v>213</v>
      </c>
      <c r="B43" s="111"/>
      <c r="C43" s="111"/>
      <c r="D43" s="111"/>
      <c r="E43" s="2">
        <v>2</v>
      </c>
      <c r="F43" s="2"/>
      <c r="G43" s="57">
        <v>2</v>
      </c>
      <c r="I43" s="57">
        <v>0</v>
      </c>
      <c r="K43" s="57">
        <v>6</v>
      </c>
      <c r="M43" s="6"/>
    </row>
    <row r="44" spans="1:13" ht="12" customHeight="1">
      <c r="A44" s="111" t="s">
        <v>214</v>
      </c>
      <c r="B44" s="111"/>
      <c r="C44" s="111"/>
      <c r="D44" s="111"/>
      <c r="E44" s="2">
        <v>13</v>
      </c>
      <c r="F44" s="2"/>
      <c r="G44" s="57">
        <v>204</v>
      </c>
      <c r="I44" s="57">
        <v>33</v>
      </c>
      <c r="K44" s="57">
        <v>332</v>
      </c>
      <c r="M44" s="6"/>
    </row>
    <row r="45" spans="1:13" ht="12" customHeight="1">
      <c r="A45" s="111" t="s">
        <v>215</v>
      </c>
      <c r="B45" s="111"/>
      <c r="C45" s="111"/>
      <c r="D45" s="111"/>
      <c r="E45" s="2">
        <v>4</v>
      </c>
      <c r="F45" s="2"/>
      <c r="G45" s="57">
        <v>10</v>
      </c>
      <c r="I45" s="57">
        <v>5</v>
      </c>
      <c r="K45" s="57">
        <v>46</v>
      </c>
      <c r="M45" s="6"/>
    </row>
    <row r="46" spans="1:13" ht="12" customHeight="1">
      <c r="A46" s="111" t="s">
        <v>216</v>
      </c>
      <c r="B46" s="111"/>
      <c r="C46" s="111"/>
      <c r="D46" s="111"/>
      <c r="E46" s="2">
        <v>28</v>
      </c>
      <c r="F46" s="2"/>
      <c r="G46" s="57">
        <v>51184</v>
      </c>
      <c r="I46" s="57">
        <v>28261</v>
      </c>
      <c r="K46" s="57">
        <v>111385</v>
      </c>
      <c r="M46" s="6"/>
    </row>
    <row r="47" spans="1:13" ht="12" customHeight="1">
      <c r="A47" s="111" t="s">
        <v>217</v>
      </c>
      <c r="B47" s="111"/>
      <c r="C47" s="111"/>
      <c r="D47" s="111"/>
      <c r="E47" s="2">
        <v>10</v>
      </c>
      <c r="F47" s="2"/>
      <c r="G47" s="57">
        <v>13</v>
      </c>
      <c r="I47" s="57">
        <v>5</v>
      </c>
      <c r="K47" s="57">
        <v>40</v>
      </c>
      <c r="M47" s="6"/>
    </row>
    <row r="48" spans="1:13" ht="12" customHeight="1">
      <c r="A48" s="111" t="s">
        <v>218</v>
      </c>
      <c r="B48" s="111"/>
      <c r="C48" s="111"/>
      <c r="D48" s="111"/>
      <c r="E48" s="2">
        <v>3</v>
      </c>
      <c r="F48" s="2"/>
      <c r="G48" s="57">
        <v>3</v>
      </c>
      <c r="I48" s="57">
        <v>0</v>
      </c>
      <c r="K48" s="57">
        <v>7</v>
      </c>
      <c r="M48" s="6"/>
    </row>
    <row r="49" spans="1:13" ht="12" customHeight="1">
      <c r="A49" s="111" t="s">
        <v>219</v>
      </c>
      <c r="B49" s="111"/>
      <c r="C49" s="111"/>
      <c r="D49" s="111"/>
      <c r="E49" s="2">
        <v>1</v>
      </c>
      <c r="F49" s="2"/>
      <c r="G49" s="57">
        <v>1</v>
      </c>
      <c r="I49" s="57">
        <v>2</v>
      </c>
      <c r="K49" s="57">
        <v>5</v>
      </c>
      <c r="M49" s="6"/>
    </row>
    <row r="50" spans="1:13" ht="12" customHeight="1">
      <c r="A50" s="111" t="s">
        <v>220</v>
      </c>
      <c r="B50" s="111"/>
      <c r="C50" s="111"/>
      <c r="D50" s="111"/>
      <c r="E50" s="2">
        <v>10</v>
      </c>
      <c r="F50" s="2"/>
      <c r="G50" s="57">
        <v>40</v>
      </c>
      <c r="I50" s="57">
        <v>13</v>
      </c>
      <c r="K50" s="57">
        <v>157</v>
      </c>
      <c r="M50" s="6"/>
    </row>
    <row r="51" spans="1:13" ht="12" customHeight="1">
      <c r="A51" s="111" t="s">
        <v>221</v>
      </c>
      <c r="B51" s="111"/>
      <c r="C51" s="111"/>
      <c r="D51" s="111"/>
      <c r="E51" s="2">
        <v>4</v>
      </c>
      <c r="F51" s="2"/>
      <c r="G51" s="57">
        <v>5</v>
      </c>
      <c r="I51" s="57">
        <v>2</v>
      </c>
      <c r="K51" s="57">
        <v>16</v>
      </c>
      <c r="M51" s="6"/>
    </row>
    <row r="52" spans="1:13" ht="12" customHeight="1">
      <c r="A52" s="111" t="s">
        <v>222</v>
      </c>
      <c r="B52" s="111"/>
      <c r="C52" s="111"/>
      <c r="D52" s="111"/>
      <c r="E52" s="2">
        <v>16</v>
      </c>
      <c r="F52" s="2"/>
      <c r="G52" s="57">
        <v>95</v>
      </c>
      <c r="I52" s="57">
        <v>24</v>
      </c>
      <c r="K52" s="57">
        <v>183</v>
      </c>
      <c r="M52" s="6"/>
    </row>
    <row r="53" spans="1:13" ht="12" customHeight="1">
      <c r="A53" s="111" t="s">
        <v>223</v>
      </c>
      <c r="B53" s="111"/>
      <c r="C53" s="111"/>
      <c r="D53" s="111"/>
      <c r="E53" s="2">
        <v>2</v>
      </c>
      <c r="F53" s="2"/>
      <c r="G53" s="57">
        <v>3</v>
      </c>
      <c r="I53" s="57">
        <v>0</v>
      </c>
      <c r="K53" s="57">
        <v>9</v>
      </c>
      <c r="M53" s="6"/>
    </row>
    <row r="54" spans="1:13" ht="12" customHeight="1">
      <c r="A54" s="111" t="s">
        <v>224</v>
      </c>
      <c r="B54" s="111"/>
      <c r="C54" s="111"/>
      <c r="D54" s="111"/>
      <c r="E54" s="2">
        <v>0</v>
      </c>
      <c r="F54" s="2"/>
      <c r="G54" s="57">
        <v>0</v>
      </c>
      <c r="I54" s="57">
        <v>0</v>
      </c>
      <c r="K54" s="57">
        <v>0</v>
      </c>
      <c r="L54" s="13"/>
      <c r="M54" s="6"/>
    </row>
    <row r="55" spans="1:13" ht="12" customHeight="1">
      <c r="A55" s="111" t="s">
        <v>225</v>
      </c>
      <c r="B55" s="111"/>
      <c r="C55" s="111"/>
      <c r="D55" s="111"/>
      <c r="E55" s="2">
        <v>46</v>
      </c>
      <c r="F55" s="2"/>
      <c r="G55" s="57">
        <v>77</v>
      </c>
      <c r="I55" s="57">
        <v>47</v>
      </c>
      <c r="K55" s="57">
        <v>306</v>
      </c>
      <c r="M55" s="6"/>
    </row>
    <row r="56" spans="1:13" ht="12" customHeight="1">
      <c r="A56" s="111" t="s">
        <v>226</v>
      </c>
      <c r="B56" s="111"/>
      <c r="C56" s="111"/>
      <c r="D56" s="111"/>
      <c r="E56" s="2">
        <v>81</v>
      </c>
      <c r="F56" s="2"/>
      <c r="G56" s="57">
        <v>656</v>
      </c>
      <c r="I56" s="57">
        <v>179</v>
      </c>
      <c r="K56" s="57">
        <v>959</v>
      </c>
      <c r="M56" s="6"/>
    </row>
    <row r="57" spans="1:13" ht="12" customHeight="1">
      <c r="A57" s="111" t="s">
        <v>227</v>
      </c>
      <c r="B57" s="111"/>
      <c r="C57" s="111"/>
      <c r="D57" s="111"/>
      <c r="E57" s="2">
        <v>4</v>
      </c>
      <c r="F57" s="2"/>
      <c r="G57" s="57">
        <v>4</v>
      </c>
      <c r="I57" s="57">
        <v>1</v>
      </c>
      <c r="K57" s="57">
        <v>18</v>
      </c>
      <c r="M57" s="6"/>
    </row>
    <row r="58" spans="1:13" ht="12" customHeight="1">
      <c r="A58" s="111" t="s">
        <v>228</v>
      </c>
      <c r="B58" s="111"/>
      <c r="C58" s="111"/>
      <c r="D58" s="111"/>
      <c r="E58" s="2">
        <v>5</v>
      </c>
      <c r="F58" s="2"/>
      <c r="G58" s="57">
        <v>9</v>
      </c>
      <c r="I58" s="57">
        <v>3</v>
      </c>
      <c r="K58" s="57">
        <v>27</v>
      </c>
      <c r="M58" s="6"/>
    </row>
    <row r="59" spans="1:13" ht="12" customHeight="1">
      <c r="A59" s="111" t="s">
        <v>229</v>
      </c>
      <c r="B59" s="111"/>
      <c r="C59" s="111"/>
      <c r="D59" s="111"/>
      <c r="E59" s="2">
        <v>5</v>
      </c>
      <c r="F59" s="2"/>
      <c r="G59" s="57">
        <v>17</v>
      </c>
      <c r="I59" s="57">
        <v>6</v>
      </c>
      <c r="K59" s="57">
        <v>71</v>
      </c>
      <c r="M59" s="6"/>
    </row>
    <row r="60" spans="1:13" ht="12" customHeight="1">
      <c r="A60" s="111" t="s">
        <v>230</v>
      </c>
      <c r="B60" s="111"/>
      <c r="C60" s="111"/>
      <c r="D60" s="111"/>
      <c r="E60" s="2">
        <v>1</v>
      </c>
      <c r="F60" s="2"/>
      <c r="G60" s="57">
        <v>5</v>
      </c>
      <c r="I60" s="57">
        <v>2</v>
      </c>
      <c r="K60" s="57">
        <v>14</v>
      </c>
      <c r="M60" s="6"/>
    </row>
    <row r="61" spans="1:13" ht="12" customHeight="1">
      <c r="A61" s="111" t="s">
        <v>231</v>
      </c>
      <c r="B61" s="111"/>
      <c r="C61" s="111"/>
      <c r="D61" s="111"/>
      <c r="E61" s="2">
        <v>6</v>
      </c>
      <c r="F61" s="2"/>
      <c r="G61" s="57">
        <v>6</v>
      </c>
      <c r="I61" s="57">
        <v>0</v>
      </c>
      <c r="K61" s="57">
        <v>11</v>
      </c>
      <c r="M61" s="6"/>
    </row>
    <row r="62" spans="1:13" ht="12" customHeight="1">
      <c r="A62" s="111" t="s">
        <v>232</v>
      </c>
      <c r="B62" s="111"/>
      <c r="C62" s="111"/>
      <c r="D62" s="111"/>
      <c r="E62" s="2">
        <v>26</v>
      </c>
      <c r="F62" s="2"/>
      <c r="G62" s="57">
        <v>2035</v>
      </c>
      <c r="I62" s="57">
        <v>845</v>
      </c>
      <c r="K62" s="57">
        <v>4193</v>
      </c>
      <c r="M62" s="6"/>
    </row>
    <row r="63" spans="1:13" ht="12" customHeight="1">
      <c r="A63" s="111" t="s">
        <v>233</v>
      </c>
      <c r="B63" s="111"/>
      <c r="C63" s="111"/>
      <c r="D63" s="111"/>
      <c r="E63" s="2">
        <v>13</v>
      </c>
      <c r="F63" s="2"/>
      <c r="G63" s="57">
        <v>55</v>
      </c>
      <c r="I63" s="57">
        <v>23</v>
      </c>
      <c r="K63" s="57">
        <v>109</v>
      </c>
      <c r="M63" s="6"/>
    </row>
    <row r="64" spans="1:13" ht="12" customHeight="1">
      <c r="A64" s="111" t="s">
        <v>234</v>
      </c>
      <c r="B64" s="111"/>
      <c r="C64" s="111"/>
      <c r="D64" s="111"/>
      <c r="E64" s="2">
        <v>5</v>
      </c>
      <c r="F64" s="2"/>
      <c r="G64" s="57">
        <v>10</v>
      </c>
      <c r="I64" s="57">
        <v>1</v>
      </c>
      <c r="K64" s="57">
        <v>30</v>
      </c>
      <c r="M64" s="6"/>
    </row>
    <row r="65" spans="1:13" ht="12" customHeight="1">
      <c r="A65" s="111" t="s">
        <v>235</v>
      </c>
      <c r="B65" s="111"/>
      <c r="C65" s="111"/>
      <c r="D65" s="111"/>
      <c r="E65" s="2">
        <v>22</v>
      </c>
      <c r="F65" s="2"/>
      <c r="G65" s="57">
        <v>51</v>
      </c>
      <c r="I65" s="57">
        <v>28</v>
      </c>
      <c r="K65" s="57">
        <v>190</v>
      </c>
      <c r="M65" s="6"/>
    </row>
    <row r="66" spans="1:13" ht="12" customHeight="1">
      <c r="A66" s="111" t="s">
        <v>236</v>
      </c>
      <c r="B66" s="111"/>
      <c r="C66" s="111"/>
      <c r="D66" s="111"/>
      <c r="E66" s="2">
        <v>0</v>
      </c>
      <c r="F66" s="2"/>
      <c r="G66" s="57">
        <v>0</v>
      </c>
      <c r="I66" s="57">
        <v>0</v>
      </c>
      <c r="K66" s="57">
        <v>0</v>
      </c>
      <c r="L66" s="13"/>
      <c r="M66" s="6"/>
    </row>
    <row r="67" spans="1:13" ht="12" customHeight="1">
      <c r="A67" s="111" t="s">
        <v>237</v>
      </c>
      <c r="B67" s="111"/>
      <c r="C67" s="111"/>
      <c r="D67" s="111"/>
      <c r="E67" s="2">
        <v>2</v>
      </c>
      <c r="F67" s="2"/>
      <c r="G67" s="57">
        <v>5</v>
      </c>
      <c r="I67" s="57">
        <v>0</v>
      </c>
      <c r="K67" s="57">
        <v>10</v>
      </c>
      <c r="M67" s="6"/>
    </row>
    <row r="68" spans="1:13" ht="12" customHeight="1">
      <c r="A68" s="111" t="s">
        <v>238</v>
      </c>
      <c r="B68" s="111"/>
      <c r="C68" s="111"/>
      <c r="D68" s="111"/>
      <c r="E68" s="2">
        <v>3</v>
      </c>
      <c r="F68" s="2"/>
      <c r="G68" s="57">
        <v>3</v>
      </c>
      <c r="I68" s="57">
        <v>1</v>
      </c>
      <c r="K68" s="57">
        <v>12</v>
      </c>
      <c r="M68" s="6"/>
    </row>
    <row r="69" spans="1:13" ht="12" customHeight="1">
      <c r="A69" s="111" t="s">
        <v>239</v>
      </c>
      <c r="B69" s="111"/>
      <c r="C69" s="111"/>
      <c r="D69" s="111"/>
      <c r="E69" s="2">
        <v>11</v>
      </c>
      <c r="F69" s="2"/>
      <c r="G69" s="57">
        <v>30</v>
      </c>
      <c r="I69" s="57">
        <v>11</v>
      </c>
      <c r="K69" s="57">
        <v>117</v>
      </c>
      <c r="M69" s="6"/>
    </row>
    <row r="70" spans="1:13" ht="12" customHeight="1">
      <c r="A70" s="111" t="s">
        <v>240</v>
      </c>
      <c r="B70" s="111"/>
      <c r="C70" s="111"/>
      <c r="D70" s="111"/>
      <c r="E70" s="2">
        <v>5</v>
      </c>
      <c r="F70" s="2"/>
      <c r="G70" s="57">
        <v>8</v>
      </c>
      <c r="I70" s="57">
        <v>4</v>
      </c>
      <c r="K70" s="57">
        <v>27</v>
      </c>
      <c r="M70" s="6"/>
    </row>
    <row r="71" spans="1:13" ht="12" customHeight="1">
      <c r="A71" s="111" t="s">
        <v>241</v>
      </c>
      <c r="B71" s="111"/>
      <c r="C71" s="111"/>
      <c r="D71" s="111"/>
      <c r="E71" s="2">
        <v>3</v>
      </c>
      <c r="F71" s="2"/>
      <c r="G71" s="57">
        <v>3</v>
      </c>
      <c r="I71" s="57">
        <v>2</v>
      </c>
      <c r="K71" s="57">
        <v>13</v>
      </c>
      <c r="M71" s="6"/>
    </row>
    <row r="72" spans="1:13" ht="12" customHeight="1">
      <c r="A72" s="111" t="s">
        <v>242</v>
      </c>
      <c r="B72" s="111"/>
      <c r="C72" s="111"/>
      <c r="D72" s="111"/>
      <c r="E72" s="2">
        <v>5</v>
      </c>
      <c r="F72" s="2"/>
      <c r="G72" s="57">
        <v>8</v>
      </c>
      <c r="I72" s="57">
        <v>4</v>
      </c>
      <c r="K72" s="57">
        <v>31</v>
      </c>
      <c r="M72" s="6"/>
    </row>
    <row r="73" spans="1:13" ht="12" customHeight="1">
      <c r="A73" s="111" t="s">
        <v>243</v>
      </c>
      <c r="B73" s="111"/>
      <c r="C73" s="111"/>
      <c r="D73" s="111"/>
      <c r="E73" s="2">
        <v>9</v>
      </c>
      <c r="F73" s="2"/>
      <c r="G73" s="57">
        <v>11</v>
      </c>
      <c r="I73" s="57">
        <v>1</v>
      </c>
      <c r="K73" s="57">
        <v>29</v>
      </c>
      <c r="M73" s="6"/>
    </row>
    <row r="74" spans="1:13" ht="12" customHeight="1">
      <c r="A74" s="111" t="s">
        <v>244</v>
      </c>
      <c r="B74" s="111"/>
      <c r="C74" s="111"/>
      <c r="D74" s="111"/>
      <c r="E74" s="2">
        <v>6</v>
      </c>
      <c r="F74" s="2"/>
      <c r="G74" s="57">
        <v>7</v>
      </c>
      <c r="I74" s="57">
        <v>1</v>
      </c>
      <c r="K74" s="57">
        <v>17</v>
      </c>
      <c r="M74" s="6"/>
    </row>
    <row r="75" spans="1:13" ht="12" customHeight="1">
      <c r="A75" s="111" t="s">
        <v>245</v>
      </c>
      <c r="B75" s="111"/>
      <c r="C75" s="111"/>
      <c r="D75" s="111"/>
      <c r="E75" s="2">
        <v>28</v>
      </c>
      <c r="F75" s="2"/>
      <c r="G75" s="57">
        <v>41</v>
      </c>
      <c r="I75" s="57">
        <v>7</v>
      </c>
      <c r="K75" s="57">
        <v>122</v>
      </c>
      <c r="M75" s="6"/>
    </row>
    <row r="76" spans="1:13" ht="12" customHeight="1">
      <c r="A76" s="111" t="s">
        <v>246</v>
      </c>
      <c r="B76" s="111"/>
      <c r="C76" s="111"/>
      <c r="D76" s="111"/>
      <c r="E76" s="2">
        <v>6</v>
      </c>
      <c r="F76" s="2"/>
      <c r="G76" s="57">
        <v>12</v>
      </c>
      <c r="I76" s="57">
        <v>0</v>
      </c>
      <c r="K76" s="57">
        <v>35</v>
      </c>
      <c r="M76" s="6"/>
    </row>
    <row r="77" spans="1:13" ht="12" customHeight="1">
      <c r="A77" s="111" t="s">
        <v>247</v>
      </c>
      <c r="B77" s="111"/>
      <c r="C77" s="111"/>
      <c r="D77" s="111"/>
      <c r="E77" s="2">
        <v>6</v>
      </c>
      <c r="F77" s="2"/>
      <c r="G77" s="57">
        <v>6</v>
      </c>
      <c r="I77" s="57">
        <v>5</v>
      </c>
      <c r="K77" s="57">
        <v>21</v>
      </c>
      <c r="M77" s="6"/>
    </row>
    <row r="78" spans="1:13" ht="17.25" customHeight="1">
      <c r="A78" s="103"/>
      <c r="B78" s="103"/>
      <c r="C78" s="103"/>
      <c r="D78" s="103"/>
      <c r="E78" s="47"/>
      <c r="F78" s="47"/>
      <c r="G78" s="3"/>
      <c r="H78" s="3"/>
      <c r="I78" s="3"/>
      <c r="J78" s="3"/>
      <c r="K78" s="3"/>
      <c r="L78" s="3"/>
      <c r="M78" s="6"/>
    </row>
    <row r="79" spans="2:13" ht="11.25" customHeight="1">
      <c r="B79" s="6"/>
      <c r="C79" s="6"/>
      <c r="D79" s="6"/>
      <c r="E79" s="6"/>
      <c r="F79" s="6"/>
      <c r="K79" s="187"/>
      <c r="L79" s="187"/>
      <c r="M79" s="6"/>
    </row>
    <row r="80" spans="1:13" ht="12" customHeight="1" hidden="1">
      <c r="A80" s="6" t="s">
        <v>21</v>
      </c>
      <c r="B80" s="6"/>
      <c r="C80" s="6"/>
      <c r="D80" s="6"/>
      <c r="E80" s="6"/>
      <c r="F80" s="6"/>
      <c r="M80" s="6"/>
    </row>
  </sheetData>
  <sheetProtection/>
  <mergeCells count="80">
    <mergeCell ref="K79:L79"/>
    <mergeCell ref="K3:L3"/>
    <mergeCell ref="A2:H2"/>
    <mergeCell ref="A3:H3"/>
    <mergeCell ref="A4:H4"/>
    <mergeCell ref="A66:D66"/>
    <mergeCell ref="A67:D67"/>
    <mergeCell ref="A56:D56"/>
    <mergeCell ref="A57:D57"/>
    <mergeCell ref="A44:D44"/>
    <mergeCell ref="A60:D60"/>
    <mergeCell ref="A58:D58"/>
    <mergeCell ref="A46:D46"/>
    <mergeCell ref="A47:D47"/>
    <mergeCell ref="A48:D48"/>
    <mergeCell ref="A49:D49"/>
    <mergeCell ref="A52:D52"/>
    <mergeCell ref="A55:D55"/>
    <mergeCell ref="A51:D51"/>
    <mergeCell ref="A50:D50"/>
    <mergeCell ref="A59:D59"/>
    <mergeCell ref="A68:D68"/>
    <mergeCell ref="A76:D76"/>
    <mergeCell ref="A77:D77"/>
    <mergeCell ref="A70:D70"/>
    <mergeCell ref="A71:D71"/>
    <mergeCell ref="A72:D72"/>
    <mergeCell ref="A73:D73"/>
    <mergeCell ref="A74:D74"/>
    <mergeCell ref="A75:D75"/>
    <mergeCell ref="A42:D42"/>
    <mergeCell ref="A43:D43"/>
    <mergeCell ref="A69:D69"/>
    <mergeCell ref="A53:D53"/>
    <mergeCell ref="A61:D61"/>
    <mergeCell ref="A62:D62"/>
    <mergeCell ref="A63:D63"/>
    <mergeCell ref="A64:D64"/>
    <mergeCell ref="A65:D65"/>
    <mergeCell ref="A54:D54"/>
    <mergeCell ref="A45:D45"/>
    <mergeCell ref="A33:D33"/>
    <mergeCell ref="A34:D34"/>
    <mergeCell ref="A35:D35"/>
    <mergeCell ref="A36:D36"/>
    <mergeCell ref="A37:D37"/>
    <mergeCell ref="A38:D38"/>
    <mergeCell ref="A39:D39"/>
    <mergeCell ref="A40:D40"/>
    <mergeCell ref="A41:D41"/>
    <mergeCell ref="A22:D22"/>
    <mergeCell ref="A28:D28"/>
    <mergeCell ref="A29:D29"/>
    <mergeCell ref="A30:D30"/>
    <mergeCell ref="A31:D31"/>
    <mergeCell ref="A32:D32"/>
    <mergeCell ref="A23:D23"/>
    <mergeCell ref="A24:D24"/>
    <mergeCell ref="A25:D25"/>
    <mergeCell ref="A26:D26"/>
    <mergeCell ref="A10:D10"/>
    <mergeCell ref="A27:D27"/>
    <mergeCell ref="A78:D78"/>
    <mergeCell ref="A12:D12"/>
    <mergeCell ref="A13:D13"/>
    <mergeCell ref="A14:D14"/>
    <mergeCell ref="A15:D15"/>
    <mergeCell ref="A16:D16"/>
    <mergeCell ref="A17:D17"/>
    <mergeCell ref="A18:D18"/>
    <mergeCell ref="K2:L2"/>
    <mergeCell ref="A11:D11"/>
    <mergeCell ref="A21:D21"/>
    <mergeCell ref="A19:D19"/>
    <mergeCell ref="A20:D20"/>
    <mergeCell ref="A7:D8"/>
    <mergeCell ref="E7:E8"/>
    <mergeCell ref="G7:G8"/>
    <mergeCell ref="I7:I8"/>
    <mergeCell ref="K7:K8"/>
  </mergeCells>
  <hyperlinks>
    <hyperlink ref="K2:L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1"/>
  <headerFooter>
    <oddHeader>&amp;L&amp;10&amp;K000080 INEGI. Anuario estadístico y geográfico de Chihuahua 2016.</oddHeader>
    <oddFooter>&amp;R&amp;P/&amp;N</oddFooter>
  </headerFooter>
</worksheet>
</file>

<file path=xl/worksheets/sheet17.xml><?xml version="1.0" encoding="utf-8"?>
<worksheet xmlns="http://schemas.openxmlformats.org/spreadsheetml/2006/main" xmlns:r="http://schemas.openxmlformats.org/officeDocument/2006/relationships">
  <dimension ref="A2:L96"/>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2.33203125" style="0" customWidth="1"/>
    <col min="5" max="6" width="19.33203125" style="2" customWidth="1"/>
    <col min="7" max="7" width="2.66015625" style="2" customWidth="1"/>
    <col min="8" max="8" width="19.83203125" style="2" customWidth="1"/>
    <col min="9" max="9" width="2.83203125" style="2" customWidth="1"/>
    <col min="10" max="10" width="20.16015625" style="2" customWidth="1"/>
    <col min="11" max="11" width="2.16015625" style="2" customWidth="1"/>
    <col min="12" max="16" width="0" style="0" hidden="1" customWidth="1"/>
    <col min="17" max="17" width="12" style="0" hidden="1" customWidth="1"/>
    <col min="18" max="29" width="0" style="0" hidden="1" customWidth="1"/>
    <col min="30" max="30" width="12" style="0" hidden="1" customWidth="1"/>
    <col min="31" max="16384" width="0" style="0" hidden="1" customWidth="1"/>
  </cols>
  <sheetData>
    <row r="1" ht="15.75" customHeight="1"/>
    <row r="2" spans="1:12" ht="13.5" customHeight="1">
      <c r="A2" s="109" t="s">
        <v>76</v>
      </c>
      <c r="B2" s="109"/>
      <c r="C2" s="109"/>
      <c r="D2" s="109"/>
      <c r="E2" s="109"/>
      <c r="F2" s="109"/>
      <c r="G2" s="109"/>
      <c r="H2" s="109"/>
      <c r="I2" s="49"/>
      <c r="J2" s="120" t="s">
        <v>125</v>
      </c>
      <c r="K2" s="120"/>
      <c r="L2" t="s">
        <v>21</v>
      </c>
    </row>
    <row r="3" spans="1:11" ht="12.75">
      <c r="A3" s="109" t="s">
        <v>110</v>
      </c>
      <c r="B3" s="109"/>
      <c r="C3" s="109"/>
      <c r="D3" s="109"/>
      <c r="E3" s="109"/>
      <c r="F3" s="109"/>
      <c r="G3" s="109"/>
      <c r="H3" s="109"/>
      <c r="I3" s="49"/>
      <c r="J3" s="188" t="s">
        <v>66</v>
      </c>
      <c r="K3" s="188"/>
    </row>
    <row r="4" spans="1:11" ht="12.75">
      <c r="A4" s="109">
        <v>2015</v>
      </c>
      <c r="B4" s="110"/>
      <c r="C4" s="110"/>
      <c r="D4" s="110"/>
      <c r="E4" s="110"/>
      <c r="F4" s="110"/>
      <c r="G4" s="110"/>
      <c r="H4" s="110"/>
      <c r="I4" s="5"/>
      <c r="J4" s="13"/>
      <c r="K4" s="13"/>
    </row>
    <row r="5" spans="1:11" ht="11.25">
      <c r="A5" s="7"/>
      <c r="B5" s="7"/>
      <c r="C5" s="7"/>
      <c r="D5" s="7"/>
      <c r="E5" s="8"/>
      <c r="F5" s="8"/>
      <c r="G5" s="8"/>
      <c r="H5" s="8"/>
      <c r="I5" s="8"/>
      <c r="J5" s="3"/>
      <c r="K5" s="3"/>
    </row>
    <row r="6" ht="1.5" customHeight="1"/>
    <row r="7" spans="1:11" ht="22.5" customHeight="1">
      <c r="A7" s="114" t="s">
        <v>37</v>
      </c>
      <c r="B7" s="115"/>
      <c r="C7" s="115"/>
      <c r="D7" s="115"/>
      <c r="E7" s="183" t="s">
        <v>93</v>
      </c>
      <c r="F7" s="183"/>
      <c r="G7" s="183"/>
      <c r="H7" s="183"/>
      <c r="I7" s="183"/>
      <c r="J7" s="183"/>
      <c r="K7" s="183"/>
    </row>
    <row r="8" spans="1:11" ht="1.5" customHeight="1">
      <c r="A8" s="115"/>
      <c r="B8" s="115"/>
      <c r="C8" s="115"/>
      <c r="D8" s="115"/>
      <c r="K8" s="3"/>
    </row>
    <row r="9" spans="1:11" ht="1.5" customHeight="1">
      <c r="A9" s="115"/>
      <c r="B9" s="115"/>
      <c r="C9" s="115"/>
      <c r="D9" s="115"/>
      <c r="E9" s="19"/>
      <c r="F9" s="19"/>
      <c r="G9" s="19"/>
      <c r="H9" s="19"/>
      <c r="I9" s="19"/>
      <c r="J9" s="19"/>
      <c r="K9" s="21"/>
    </row>
    <row r="10" spans="1:11" ht="11.25" customHeight="1">
      <c r="A10" s="115"/>
      <c r="B10" s="115"/>
      <c r="C10" s="115"/>
      <c r="D10" s="115"/>
      <c r="E10" s="33" t="s">
        <v>24</v>
      </c>
      <c r="F10" s="33" t="s">
        <v>75</v>
      </c>
      <c r="G10" s="46" t="s">
        <v>54</v>
      </c>
      <c r="H10" s="33" t="s">
        <v>105</v>
      </c>
      <c r="I10" s="55" t="s">
        <v>23</v>
      </c>
      <c r="J10" s="33" t="s">
        <v>134</v>
      </c>
      <c r="K10" s="46" t="s">
        <v>61</v>
      </c>
    </row>
    <row r="11" spans="1:11" ht="1.5" customHeight="1">
      <c r="A11" s="1"/>
      <c r="B11" s="1"/>
      <c r="C11" s="1"/>
      <c r="D11" s="1"/>
      <c r="E11" s="3"/>
      <c r="F11" s="3"/>
      <c r="G11" s="3"/>
      <c r="H11" s="3"/>
      <c r="I11" s="3"/>
      <c r="J11" s="3"/>
      <c r="K11" s="3"/>
    </row>
    <row r="12" spans="1:10" ht="23.25" customHeight="1">
      <c r="A12" s="186" t="s">
        <v>38</v>
      </c>
      <c r="B12" s="186"/>
      <c r="C12" s="186"/>
      <c r="D12" s="186"/>
      <c r="E12" s="59">
        <v>337405.28</v>
      </c>
      <c r="F12" s="59">
        <v>277434.82</v>
      </c>
      <c r="G12" s="59"/>
      <c r="H12" s="59">
        <v>53711.94</v>
      </c>
      <c r="I12" s="59"/>
      <c r="J12" s="59">
        <v>6258.52</v>
      </c>
    </row>
    <row r="13" spans="1:12" ht="23.25" customHeight="1">
      <c r="A13" s="111" t="s">
        <v>181</v>
      </c>
      <c r="B13" s="111"/>
      <c r="C13" s="111"/>
      <c r="D13" s="111"/>
      <c r="E13" s="57">
        <f aca="true" t="shared" si="0" ref="E13:E76">SUM(F13:J13)</f>
        <v>64.8</v>
      </c>
      <c r="F13" s="57">
        <v>56.4</v>
      </c>
      <c r="G13" s="57"/>
      <c r="H13" s="57">
        <v>8.4</v>
      </c>
      <c r="I13" s="57"/>
      <c r="J13" s="57">
        <v>0</v>
      </c>
      <c r="L13" s="66"/>
    </row>
    <row r="14" spans="1:12" ht="12" customHeight="1">
      <c r="A14" s="111" t="s">
        <v>182</v>
      </c>
      <c r="B14" s="111"/>
      <c r="C14" s="111"/>
      <c r="D14" s="111"/>
      <c r="E14" s="57">
        <f t="shared" si="0"/>
        <v>26.016</v>
      </c>
      <c r="F14" s="57">
        <v>21.736</v>
      </c>
      <c r="G14" s="57"/>
      <c r="H14" s="57">
        <v>2.4</v>
      </c>
      <c r="I14" s="57"/>
      <c r="J14" s="57">
        <v>1.88</v>
      </c>
      <c r="L14" s="66"/>
    </row>
    <row r="15" spans="1:12" ht="12" customHeight="1">
      <c r="A15" s="111" t="s">
        <v>183</v>
      </c>
      <c r="B15" s="111"/>
      <c r="C15" s="111"/>
      <c r="D15" s="111"/>
      <c r="E15" s="57">
        <f t="shared" si="0"/>
        <v>19.3</v>
      </c>
      <c r="F15" s="57">
        <v>12.22</v>
      </c>
      <c r="G15" s="57"/>
      <c r="H15" s="57">
        <v>1.44</v>
      </c>
      <c r="I15" s="57"/>
      <c r="J15" s="57">
        <v>5.64</v>
      </c>
      <c r="L15" s="66"/>
    </row>
    <row r="16" spans="1:12" ht="12" customHeight="1">
      <c r="A16" s="111" t="s">
        <v>184</v>
      </c>
      <c r="B16" s="111"/>
      <c r="C16" s="111"/>
      <c r="D16" s="111"/>
      <c r="E16" s="57">
        <f t="shared" si="0"/>
        <v>394.324</v>
      </c>
      <c r="F16" s="57">
        <v>224.124</v>
      </c>
      <c r="G16" s="57"/>
      <c r="H16" s="57">
        <v>59.28</v>
      </c>
      <c r="I16" s="57"/>
      <c r="J16" s="57">
        <v>110.92</v>
      </c>
      <c r="L16" s="66"/>
    </row>
    <row r="17" spans="1:12" ht="12" customHeight="1">
      <c r="A17" s="111" t="s">
        <v>185</v>
      </c>
      <c r="B17" s="111"/>
      <c r="C17" s="111"/>
      <c r="D17" s="111"/>
      <c r="E17" s="57">
        <f t="shared" si="0"/>
        <v>6512.352</v>
      </c>
      <c r="F17" s="57">
        <v>4352.412</v>
      </c>
      <c r="G17" s="57"/>
      <c r="H17" s="57">
        <v>572.28</v>
      </c>
      <c r="I17" s="57"/>
      <c r="J17" s="57">
        <v>1587.66</v>
      </c>
      <c r="L17" s="66"/>
    </row>
    <row r="18" spans="1:12" ht="12" customHeight="1">
      <c r="A18" s="111" t="s">
        <v>186</v>
      </c>
      <c r="B18" s="111"/>
      <c r="C18" s="111"/>
      <c r="D18" s="111"/>
      <c r="E18" s="57">
        <f t="shared" si="0"/>
        <v>33.120000000000005</v>
      </c>
      <c r="F18" s="57">
        <v>23.44</v>
      </c>
      <c r="G18" s="57"/>
      <c r="H18" s="57">
        <v>2.16</v>
      </c>
      <c r="I18" s="57"/>
      <c r="J18" s="57">
        <v>7.52</v>
      </c>
      <c r="L18" s="66"/>
    </row>
    <row r="19" spans="1:12" ht="12" customHeight="1">
      <c r="A19" s="111" t="s">
        <v>187</v>
      </c>
      <c r="B19" s="111"/>
      <c r="C19" s="111"/>
      <c r="D19" s="111"/>
      <c r="E19" s="57">
        <f t="shared" si="0"/>
        <v>146.538</v>
      </c>
      <c r="F19" s="57">
        <v>132.048</v>
      </c>
      <c r="G19" s="57"/>
      <c r="H19" s="57">
        <v>3.21</v>
      </c>
      <c r="I19" s="57"/>
      <c r="J19" s="57">
        <v>11.28</v>
      </c>
      <c r="L19" s="66"/>
    </row>
    <row r="20" spans="1:12" ht="12" customHeight="1">
      <c r="A20" s="111" t="s">
        <v>188</v>
      </c>
      <c r="B20" s="111"/>
      <c r="C20" s="111"/>
      <c r="D20" s="111"/>
      <c r="E20" s="57">
        <f t="shared" si="0"/>
        <v>166.45000000000002</v>
      </c>
      <c r="F20" s="57">
        <v>130.94</v>
      </c>
      <c r="G20" s="57"/>
      <c r="H20" s="57">
        <v>14.83</v>
      </c>
      <c r="I20" s="57"/>
      <c r="J20" s="57">
        <v>20.68</v>
      </c>
      <c r="L20" s="66"/>
    </row>
    <row r="21" spans="1:12" ht="12" customHeight="1">
      <c r="A21" s="111" t="s">
        <v>189</v>
      </c>
      <c r="B21" s="111"/>
      <c r="C21" s="111"/>
      <c r="D21" s="111"/>
      <c r="E21" s="57">
        <f t="shared" si="0"/>
        <v>710.98</v>
      </c>
      <c r="F21" s="57">
        <v>503.58</v>
      </c>
      <c r="G21" s="57"/>
      <c r="H21" s="57">
        <v>26.92</v>
      </c>
      <c r="I21" s="57"/>
      <c r="J21" s="57">
        <v>180.48</v>
      </c>
      <c r="L21" s="66"/>
    </row>
    <row r="22" spans="1:12" ht="12" customHeight="1">
      <c r="A22" s="111" t="s">
        <v>190</v>
      </c>
      <c r="B22" s="111"/>
      <c r="C22" s="111"/>
      <c r="D22" s="111"/>
      <c r="E22" s="57">
        <f t="shared" si="0"/>
        <v>74.59</v>
      </c>
      <c r="F22" s="57">
        <v>61.98</v>
      </c>
      <c r="G22" s="57"/>
      <c r="H22" s="57">
        <v>8.85</v>
      </c>
      <c r="I22" s="57"/>
      <c r="J22" s="57">
        <v>3.76</v>
      </c>
      <c r="L22" s="66"/>
    </row>
    <row r="23" spans="1:12" ht="12" customHeight="1">
      <c r="A23" s="111" t="s">
        <v>191</v>
      </c>
      <c r="B23" s="111"/>
      <c r="C23" s="111"/>
      <c r="D23" s="111"/>
      <c r="E23" s="57">
        <f t="shared" si="0"/>
        <v>12506.312</v>
      </c>
      <c r="F23" s="57">
        <v>10122.952</v>
      </c>
      <c r="G23" s="57"/>
      <c r="H23" s="57">
        <v>1731</v>
      </c>
      <c r="I23" s="57"/>
      <c r="J23" s="57">
        <v>652.36</v>
      </c>
      <c r="L23" s="66"/>
    </row>
    <row r="24" spans="1:12" ht="12" customHeight="1">
      <c r="A24" s="111" t="s">
        <v>192</v>
      </c>
      <c r="B24" s="111"/>
      <c r="C24" s="111"/>
      <c r="D24" s="111"/>
      <c r="E24" s="57">
        <f t="shared" si="0"/>
        <v>62.88</v>
      </c>
      <c r="F24" s="57">
        <v>50.64</v>
      </c>
      <c r="G24" s="57"/>
      <c r="H24" s="57">
        <v>0.96</v>
      </c>
      <c r="I24" s="57"/>
      <c r="J24" s="57">
        <v>11.28</v>
      </c>
      <c r="L24" s="66"/>
    </row>
    <row r="25" spans="1:12" ht="12" customHeight="1">
      <c r="A25" s="111" t="s">
        <v>193</v>
      </c>
      <c r="B25" s="111"/>
      <c r="C25" s="111"/>
      <c r="D25" s="111"/>
      <c r="E25" s="57">
        <f t="shared" si="0"/>
        <v>196.16</v>
      </c>
      <c r="F25" s="57">
        <v>167.32</v>
      </c>
      <c r="G25" s="57"/>
      <c r="H25" s="57">
        <v>19.44</v>
      </c>
      <c r="I25" s="57"/>
      <c r="J25" s="57">
        <v>9.4</v>
      </c>
      <c r="L25" s="66"/>
    </row>
    <row r="26" spans="1:12" ht="12" customHeight="1">
      <c r="A26" s="111" t="s">
        <v>194</v>
      </c>
      <c r="B26" s="111"/>
      <c r="C26" s="111"/>
      <c r="D26" s="111"/>
      <c r="E26" s="57">
        <f t="shared" si="0"/>
        <v>64116.824</v>
      </c>
      <c r="F26" s="57">
        <v>52204.564</v>
      </c>
      <c r="G26" s="57"/>
      <c r="H26" s="57">
        <v>10987.3</v>
      </c>
      <c r="I26" s="57"/>
      <c r="J26" s="57">
        <v>924.96</v>
      </c>
      <c r="L26" s="66"/>
    </row>
    <row r="27" spans="1:12" ht="12" customHeight="1">
      <c r="A27" s="111" t="s">
        <v>195</v>
      </c>
      <c r="B27" s="111"/>
      <c r="C27" s="111"/>
      <c r="D27" s="111"/>
      <c r="E27" s="57">
        <f t="shared" si="0"/>
        <v>74.06</v>
      </c>
      <c r="F27" s="57">
        <v>59.62</v>
      </c>
      <c r="G27" s="57"/>
      <c r="H27" s="57">
        <v>5.04</v>
      </c>
      <c r="I27" s="57"/>
      <c r="J27" s="57">
        <v>9.4</v>
      </c>
      <c r="L27" s="66"/>
    </row>
    <row r="28" spans="1:12" ht="12" customHeight="1">
      <c r="A28" s="111" t="s">
        <v>196</v>
      </c>
      <c r="B28" s="111"/>
      <c r="C28" s="111"/>
      <c r="D28" s="111"/>
      <c r="E28" s="57">
        <f t="shared" si="0"/>
        <v>14.82</v>
      </c>
      <c r="F28" s="57">
        <v>8.46</v>
      </c>
      <c r="G28" s="57"/>
      <c r="H28" s="57">
        <v>0.72</v>
      </c>
      <c r="I28" s="57"/>
      <c r="J28" s="57">
        <v>5.64</v>
      </c>
      <c r="L28" s="66"/>
    </row>
    <row r="29" spans="1:12" ht="12" customHeight="1">
      <c r="A29" s="111" t="s">
        <v>197</v>
      </c>
      <c r="B29" s="111"/>
      <c r="C29" s="111"/>
      <c r="D29" s="111"/>
      <c r="E29" s="57">
        <f t="shared" si="0"/>
        <v>9.399999999999999</v>
      </c>
      <c r="F29" s="57">
        <v>5.64</v>
      </c>
      <c r="G29" s="57"/>
      <c r="H29" s="57">
        <v>0</v>
      </c>
      <c r="I29" s="57"/>
      <c r="J29" s="57">
        <v>3.76</v>
      </c>
      <c r="L29" s="66"/>
    </row>
    <row r="30" spans="1:12" ht="12" customHeight="1">
      <c r="A30" s="111" t="s">
        <v>198</v>
      </c>
      <c r="B30" s="111"/>
      <c r="C30" s="111"/>
      <c r="D30" s="111"/>
      <c r="E30" s="57">
        <f t="shared" si="0"/>
        <v>193.18</v>
      </c>
      <c r="F30" s="57">
        <v>146.46</v>
      </c>
      <c r="G30" s="57"/>
      <c r="H30" s="57">
        <v>9.12</v>
      </c>
      <c r="I30" s="57"/>
      <c r="J30" s="57">
        <v>37.6</v>
      </c>
      <c r="L30" s="66"/>
    </row>
    <row r="31" spans="1:12" ht="12" customHeight="1">
      <c r="A31" s="111" t="s">
        <v>199</v>
      </c>
      <c r="B31" s="111"/>
      <c r="C31" s="111"/>
      <c r="D31" s="111"/>
      <c r="E31" s="57">
        <f t="shared" si="0"/>
        <v>18.840000000000003</v>
      </c>
      <c r="F31" s="57">
        <v>16.92</v>
      </c>
      <c r="G31" s="57"/>
      <c r="H31" s="57">
        <v>1.92</v>
      </c>
      <c r="I31" s="57"/>
      <c r="J31" s="57">
        <v>0</v>
      </c>
      <c r="L31" s="66"/>
    </row>
    <row r="32" spans="1:12" ht="12" customHeight="1">
      <c r="A32" s="111" t="s">
        <v>200</v>
      </c>
      <c r="B32" s="111"/>
      <c r="C32" s="111"/>
      <c r="D32" s="111"/>
      <c r="E32" s="57">
        <f t="shared" si="0"/>
        <v>1437.53</v>
      </c>
      <c r="F32" s="57">
        <v>1143.8</v>
      </c>
      <c r="G32" s="57"/>
      <c r="H32" s="57">
        <v>231.69</v>
      </c>
      <c r="I32" s="57"/>
      <c r="J32" s="57">
        <v>62.04</v>
      </c>
      <c r="L32" s="66"/>
    </row>
    <row r="33" spans="1:12" ht="12" customHeight="1">
      <c r="A33" s="111" t="s">
        <v>201</v>
      </c>
      <c r="B33" s="111"/>
      <c r="C33" s="111"/>
      <c r="D33" s="111"/>
      <c r="E33" s="57">
        <f t="shared" si="0"/>
        <v>25.28</v>
      </c>
      <c r="F33" s="57">
        <v>16.92</v>
      </c>
      <c r="G33" s="57"/>
      <c r="H33" s="57">
        <v>0.84</v>
      </c>
      <c r="I33" s="57"/>
      <c r="J33" s="57">
        <v>7.52</v>
      </c>
      <c r="L33" s="66"/>
    </row>
    <row r="34" spans="1:12" ht="12" customHeight="1">
      <c r="A34" s="111" t="s">
        <v>202</v>
      </c>
      <c r="B34" s="111"/>
      <c r="C34" s="111"/>
      <c r="D34" s="111"/>
      <c r="E34" s="57">
        <f t="shared" si="0"/>
        <v>15.76</v>
      </c>
      <c r="F34" s="57">
        <v>11.28</v>
      </c>
      <c r="G34" s="57"/>
      <c r="H34" s="57">
        <v>0.72</v>
      </c>
      <c r="I34" s="57"/>
      <c r="J34" s="57">
        <v>3.76</v>
      </c>
      <c r="L34" s="66"/>
    </row>
    <row r="35" spans="1:12" ht="12" customHeight="1">
      <c r="A35" s="111" t="s">
        <v>203</v>
      </c>
      <c r="B35" s="111"/>
      <c r="C35" s="111"/>
      <c r="D35" s="111"/>
      <c r="E35" s="57">
        <f t="shared" si="0"/>
        <v>66.84</v>
      </c>
      <c r="F35" s="57">
        <v>41.36</v>
      </c>
      <c r="G35" s="57"/>
      <c r="H35" s="57">
        <v>4.8</v>
      </c>
      <c r="I35" s="57"/>
      <c r="J35" s="57">
        <v>20.68</v>
      </c>
      <c r="L35" s="66"/>
    </row>
    <row r="36" spans="1:12" ht="12" customHeight="1">
      <c r="A36" s="111" t="s">
        <v>204</v>
      </c>
      <c r="B36" s="111"/>
      <c r="C36" s="111"/>
      <c r="D36" s="111"/>
      <c r="E36" s="57">
        <f t="shared" si="0"/>
        <v>0</v>
      </c>
      <c r="F36" s="57">
        <v>0</v>
      </c>
      <c r="G36" s="57"/>
      <c r="H36" s="57">
        <v>0</v>
      </c>
      <c r="I36" s="57"/>
      <c r="J36" s="57">
        <v>0</v>
      </c>
      <c r="L36" s="66"/>
    </row>
    <row r="37" spans="1:12" ht="12" customHeight="1">
      <c r="A37" s="111" t="s">
        <v>205</v>
      </c>
      <c r="B37" s="111"/>
      <c r="C37" s="111"/>
      <c r="D37" s="111"/>
      <c r="E37" s="57">
        <f t="shared" si="0"/>
        <v>11.780000000000001</v>
      </c>
      <c r="F37" s="57">
        <v>8.46</v>
      </c>
      <c r="G37" s="57"/>
      <c r="H37" s="57">
        <v>1.44</v>
      </c>
      <c r="I37" s="57"/>
      <c r="J37" s="57">
        <v>1.88</v>
      </c>
      <c r="L37" s="66"/>
    </row>
    <row r="38" spans="1:12" ht="12" customHeight="1">
      <c r="A38" s="111" t="s">
        <v>206</v>
      </c>
      <c r="B38" s="111"/>
      <c r="C38" s="111"/>
      <c r="D38" s="111"/>
      <c r="E38" s="57">
        <f t="shared" si="0"/>
        <v>18329.804</v>
      </c>
      <c r="F38" s="57">
        <v>16487.344</v>
      </c>
      <c r="G38" s="57"/>
      <c r="H38" s="57">
        <v>1341.44</v>
      </c>
      <c r="I38" s="57"/>
      <c r="J38" s="57">
        <v>501.02</v>
      </c>
      <c r="L38" s="66"/>
    </row>
    <row r="39" spans="1:12" ht="12" customHeight="1">
      <c r="A39" s="111" t="s">
        <v>207</v>
      </c>
      <c r="B39" s="111"/>
      <c r="C39" s="111"/>
      <c r="D39" s="111"/>
      <c r="E39" s="57">
        <f t="shared" si="0"/>
        <v>839.352</v>
      </c>
      <c r="F39" s="57">
        <v>719.832</v>
      </c>
      <c r="G39" s="57"/>
      <c r="H39" s="57">
        <v>119.52</v>
      </c>
      <c r="I39" s="57"/>
      <c r="J39" s="57">
        <v>0</v>
      </c>
      <c r="L39" s="66"/>
    </row>
    <row r="40" spans="1:12" ht="12" customHeight="1">
      <c r="A40" s="111" t="s">
        <v>208</v>
      </c>
      <c r="B40" s="111"/>
      <c r="C40" s="111"/>
      <c r="D40" s="111"/>
      <c r="E40" s="57">
        <f t="shared" si="0"/>
        <v>9793.890000000001</v>
      </c>
      <c r="F40" s="57">
        <v>8400.52</v>
      </c>
      <c r="G40" s="57"/>
      <c r="H40" s="57">
        <v>905.51</v>
      </c>
      <c r="I40" s="57"/>
      <c r="J40" s="57">
        <v>487.86</v>
      </c>
      <c r="L40" s="66"/>
    </row>
    <row r="41" spans="1:12" ht="12" customHeight="1">
      <c r="A41" s="111" t="s">
        <v>209</v>
      </c>
      <c r="B41" s="111"/>
      <c r="C41" s="111"/>
      <c r="D41" s="111"/>
      <c r="E41" s="57">
        <f t="shared" si="0"/>
        <v>141.06</v>
      </c>
      <c r="F41" s="57">
        <v>111.74</v>
      </c>
      <c r="G41" s="57"/>
      <c r="H41" s="57">
        <v>8.64</v>
      </c>
      <c r="I41" s="57"/>
      <c r="J41" s="57">
        <v>20.68</v>
      </c>
      <c r="L41" s="66"/>
    </row>
    <row r="42" spans="1:12" ht="12" customHeight="1">
      <c r="A42" s="111" t="s">
        <v>210</v>
      </c>
      <c r="B42" s="111"/>
      <c r="C42" s="111"/>
      <c r="D42" s="111"/>
      <c r="E42" s="57">
        <f t="shared" si="0"/>
        <v>337.77</v>
      </c>
      <c r="F42" s="57">
        <v>220.66</v>
      </c>
      <c r="G42" s="57"/>
      <c r="H42" s="57">
        <v>17.47</v>
      </c>
      <c r="I42" s="57"/>
      <c r="J42" s="57">
        <v>99.64</v>
      </c>
      <c r="L42" s="66"/>
    </row>
    <row r="43" spans="1:12" ht="12" customHeight="1">
      <c r="A43" s="111" t="s">
        <v>211</v>
      </c>
      <c r="B43" s="111"/>
      <c r="C43" s="111"/>
      <c r="D43" s="111"/>
      <c r="E43" s="57">
        <f t="shared" si="0"/>
        <v>210.11599999999999</v>
      </c>
      <c r="F43" s="57">
        <v>148.916</v>
      </c>
      <c r="G43" s="57"/>
      <c r="H43" s="57">
        <v>16.08</v>
      </c>
      <c r="I43" s="57"/>
      <c r="J43" s="57">
        <v>45.12</v>
      </c>
      <c r="L43" s="66"/>
    </row>
    <row r="44" spans="1:12" ht="12" customHeight="1">
      <c r="A44" s="111" t="s">
        <v>212</v>
      </c>
      <c r="B44" s="111"/>
      <c r="C44" s="111"/>
      <c r="D44" s="111"/>
      <c r="E44" s="57">
        <f t="shared" si="0"/>
        <v>27.2</v>
      </c>
      <c r="F44" s="57">
        <v>27.2</v>
      </c>
      <c r="G44" s="57"/>
      <c r="H44" s="57">
        <v>0</v>
      </c>
      <c r="I44" s="57"/>
      <c r="J44" s="57">
        <v>0</v>
      </c>
      <c r="L44" s="66"/>
    </row>
    <row r="45" spans="1:12" ht="12" customHeight="1">
      <c r="A45" s="111" t="s">
        <v>213</v>
      </c>
      <c r="B45" s="111"/>
      <c r="C45" s="111"/>
      <c r="D45" s="111"/>
      <c r="E45" s="57">
        <f t="shared" si="0"/>
        <v>15.98</v>
      </c>
      <c r="F45" s="57">
        <v>14.1</v>
      </c>
      <c r="G45" s="57"/>
      <c r="H45" s="57">
        <v>0</v>
      </c>
      <c r="I45" s="57"/>
      <c r="J45" s="57">
        <v>1.88</v>
      </c>
      <c r="L45" s="66"/>
    </row>
    <row r="46" spans="1:12" ht="12" customHeight="1">
      <c r="A46" s="111" t="s">
        <v>214</v>
      </c>
      <c r="B46" s="111"/>
      <c r="C46" s="111"/>
      <c r="D46" s="111"/>
      <c r="E46" s="57">
        <f t="shared" si="0"/>
        <v>2035.888</v>
      </c>
      <c r="F46" s="57">
        <v>1415.088</v>
      </c>
      <c r="G46" s="57"/>
      <c r="H46" s="57">
        <v>165.84</v>
      </c>
      <c r="I46" s="57"/>
      <c r="J46" s="57">
        <v>454.96</v>
      </c>
      <c r="L46" s="66"/>
    </row>
    <row r="47" spans="1:12" ht="12" customHeight="1">
      <c r="A47" s="111" t="s">
        <v>215</v>
      </c>
      <c r="B47" s="111"/>
      <c r="C47" s="111"/>
      <c r="D47" s="111"/>
      <c r="E47" s="57">
        <f t="shared" si="0"/>
        <v>62.92</v>
      </c>
      <c r="F47" s="57">
        <v>55.4</v>
      </c>
      <c r="G47" s="57"/>
      <c r="H47" s="57" t="s">
        <v>250</v>
      </c>
      <c r="I47" s="57"/>
      <c r="J47" s="57">
        <v>7.52</v>
      </c>
      <c r="L47" s="66"/>
    </row>
    <row r="48" spans="1:12" ht="12" customHeight="1">
      <c r="A48" s="111" t="s">
        <v>216</v>
      </c>
      <c r="B48" s="111"/>
      <c r="C48" s="111"/>
      <c r="D48" s="111"/>
      <c r="E48" s="57">
        <f t="shared" si="0"/>
        <v>204247.794</v>
      </c>
      <c r="F48" s="57">
        <v>168125.764</v>
      </c>
      <c r="G48" s="57"/>
      <c r="H48" s="57">
        <v>35857.89</v>
      </c>
      <c r="I48" s="57"/>
      <c r="J48" s="57">
        <v>264.14</v>
      </c>
      <c r="L48" s="66"/>
    </row>
    <row r="49" spans="1:12" ht="12" customHeight="1">
      <c r="A49" s="111" t="s">
        <v>217</v>
      </c>
      <c r="B49" s="111"/>
      <c r="C49" s="111"/>
      <c r="D49" s="111"/>
      <c r="E49" s="57">
        <f t="shared" si="0"/>
        <v>91.2</v>
      </c>
      <c r="F49" s="57">
        <v>82.48</v>
      </c>
      <c r="G49" s="57"/>
      <c r="H49" s="57">
        <v>8.72</v>
      </c>
      <c r="I49" s="57"/>
      <c r="J49" s="57">
        <v>0</v>
      </c>
      <c r="L49" s="66"/>
    </row>
    <row r="50" spans="1:12" ht="12" customHeight="1">
      <c r="A50" s="111" t="s">
        <v>218</v>
      </c>
      <c r="B50" s="111"/>
      <c r="C50" s="111"/>
      <c r="D50" s="111"/>
      <c r="E50" s="57">
        <f t="shared" si="0"/>
        <v>16.92</v>
      </c>
      <c r="F50" s="57">
        <v>16.92</v>
      </c>
      <c r="G50" s="57"/>
      <c r="H50" s="57">
        <v>0</v>
      </c>
      <c r="I50" s="57"/>
      <c r="J50" s="57">
        <v>0</v>
      </c>
      <c r="L50" s="66"/>
    </row>
    <row r="51" spans="1:12" ht="12" customHeight="1">
      <c r="A51" s="111" t="s">
        <v>219</v>
      </c>
      <c r="B51" s="111"/>
      <c r="C51" s="111"/>
      <c r="D51" s="111"/>
      <c r="E51" s="57">
        <f t="shared" si="0"/>
        <v>11.719999999999999</v>
      </c>
      <c r="F51" s="57">
        <v>10.28</v>
      </c>
      <c r="G51" s="57"/>
      <c r="H51" s="57">
        <v>1.44</v>
      </c>
      <c r="I51" s="57"/>
      <c r="J51" s="57">
        <v>0</v>
      </c>
      <c r="L51" s="66"/>
    </row>
    <row r="52" spans="1:12" ht="12" customHeight="1">
      <c r="A52" s="111" t="s">
        <v>220</v>
      </c>
      <c r="B52" s="111"/>
      <c r="C52" s="111"/>
      <c r="D52" s="111"/>
      <c r="E52" s="57">
        <f t="shared" si="0"/>
        <v>274.83799999999997</v>
      </c>
      <c r="F52" s="57">
        <v>233.528</v>
      </c>
      <c r="G52" s="57"/>
      <c r="H52" s="57">
        <v>20.63</v>
      </c>
      <c r="I52" s="57"/>
      <c r="J52" s="57">
        <v>20.68</v>
      </c>
      <c r="L52" s="66"/>
    </row>
    <row r="53" spans="1:12" ht="12" customHeight="1">
      <c r="A53" s="111" t="s">
        <v>221</v>
      </c>
      <c r="B53" s="111"/>
      <c r="C53" s="111"/>
      <c r="D53" s="111"/>
      <c r="E53" s="57">
        <f t="shared" si="0"/>
        <v>57.339999999999996</v>
      </c>
      <c r="F53" s="57">
        <v>48.58</v>
      </c>
      <c r="G53" s="57"/>
      <c r="H53" s="57">
        <v>3.12</v>
      </c>
      <c r="I53" s="57"/>
      <c r="J53" s="57">
        <v>5.64</v>
      </c>
      <c r="L53" s="66"/>
    </row>
    <row r="54" spans="1:12" ht="12" customHeight="1">
      <c r="A54" s="111" t="s">
        <v>222</v>
      </c>
      <c r="B54" s="111"/>
      <c r="C54" s="111"/>
      <c r="D54" s="111"/>
      <c r="E54" s="57">
        <f t="shared" si="0"/>
        <v>320.516</v>
      </c>
      <c r="F54" s="57">
        <v>271.836</v>
      </c>
      <c r="G54" s="57"/>
      <c r="H54" s="57">
        <v>29.88</v>
      </c>
      <c r="I54" s="57"/>
      <c r="J54" s="57">
        <v>18.8</v>
      </c>
      <c r="L54" s="66"/>
    </row>
    <row r="55" spans="1:12" ht="12" customHeight="1">
      <c r="A55" s="111" t="s">
        <v>223</v>
      </c>
      <c r="B55" s="111"/>
      <c r="C55" s="111"/>
      <c r="D55" s="111"/>
      <c r="E55" s="57">
        <f t="shared" si="0"/>
        <v>43.5</v>
      </c>
      <c r="F55" s="57">
        <v>32.9</v>
      </c>
      <c r="G55" s="57"/>
      <c r="H55" s="57">
        <v>1.2</v>
      </c>
      <c r="I55" s="57"/>
      <c r="J55" s="57">
        <v>9.4</v>
      </c>
      <c r="L55" s="66"/>
    </row>
    <row r="56" spans="1:12" ht="12" customHeight="1">
      <c r="A56" s="111" t="s">
        <v>224</v>
      </c>
      <c r="B56" s="111"/>
      <c r="C56" s="111"/>
      <c r="D56" s="111"/>
      <c r="E56" s="57">
        <f t="shared" si="0"/>
        <v>31.96</v>
      </c>
      <c r="F56" s="57">
        <v>20.68</v>
      </c>
      <c r="G56" s="57"/>
      <c r="H56" s="57" t="s">
        <v>250</v>
      </c>
      <c r="I56" s="57"/>
      <c r="J56" s="57">
        <v>11.28</v>
      </c>
      <c r="L56" s="66"/>
    </row>
    <row r="57" spans="1:12" ht="12" customHeight="1">
      <c r="A57" s="111" t="s">
        <v>225</v>
      </c>
      <c r="B57" s="111"/>
      <c r="C57" s="111"/>
      <c r="D57" s="111"/>
      <c r="E57" s="57">
        <f t="shared" si="0"/>
        <v>509.652</v>
      </c>
      <c r="F57" s="57">
        <v>433.692</v>
      </c>
      <c r="G57" s="57"/>
      <c r="H57" s="57">
        <v>70.32</v>
      </c>
      <c r="I57" s="57"/>
      <c r="J57" s="57">
        <v>5.64</v>
      </c>
      <c r="L57" s="66"/>
    </row>
    <row r="58" spans="1:12" ht="12" customHeight="1">
      <c r="A58" s="111" t="s">
        <v>226</v>
      </c>
      <c r="B58" s="111"/>
      <c r="C58" s="111"/>
      <c r="D58" s="111"/>
      <c r="E58" s="57">
        <f t="shared" si="0"/>
        <v>3149.7520000000004</v>
      </c>
      <c r="F58" s="57">
        <v>2520.112</v>
      </c>
      <c r="G58" s="57"/>
      <c r="H58" s="57">
        <v>320.38</v>
      </c>
      <c r="I58" s="57"/>
      <c r="J58" s="57">
        <v>309.26</v>
      </c>
      <c r="L58" s="66"/>
    </row>
    <row r="59" spans="1:12" ht="12" customHeight="1">
      <c r="A59" s="111" t="s">
        <v>227</v>
      </c>
      <c r="B59" s="111"/>
      <c r="C59" s="111"/>
      <c r="D59" s="111"/>
      <c r="E59" s="57">
        <f t="shared" si="0"/>
        <v>190.45</v>
      </c>
      <c r="F59" s="57">
        <v>130.42</v>
      </c>
      <c r="G59" s="57"/>
      <c r="H59" s="57">
        <v>13.03</v>
      </c>
      <c r="I59" s="57"/>
      <c r="J59" s="57">
        <v>47</v>
      </c>
      <c r="L59" s="66"/>
    </row>
    <row r="60" spans="1:12" ht="12" customHeight="1">
      <c r="A60" s="111" t="s">
        <v>228</v>
      </c>
      <c r="B60" s="111"/>
      <c r="C60" s="111"/>
      <c r="D60" s="111"/>
      <c r="E60" s="57">
        <f t="shared" si="0"/>
        <v>71.47800000000001</v>
      </c>
      <c r="F60" s="57">
        <v>48.168</v>
      </c>
      <c r="G60" s="57"/>
      <c r="H60" s="57">
        <v>8.27</v>
      </c>
      <c r="I60" s="57"/>
      <c r="J60" s="57">
        <v>15.04</v>
      </c>
      <c r="L60" s="66"/>
    </row>
    <row r="61" spans="1:12" ht="12" customHeight="1">
      <c r="A61" s="111" t="s">
        <v>229</v>
      </c>
      <c r="B61" s="111"/>
      <c r="C61" s="111"/>
      <c r="D61" s="111"/>
      <c r="E61" s="57">
        <f t="shared" si="0"/>
        <v>5.42</v>
      </c>
      <c r="F61" s="57">
        <v>2.82</v>
      </c>
      <c r="G61" s="57"/>
      <c r="H61" s="57">
        <v>0.72</v>
      </c>
      <c r="I61" s="57"/>
      <c r="J61" s="57">
        <v>1.88</v>
      </c>
      <c r="L61" s="66"/>
    </row>
    <row r="62" spans="1:12" ht="12" customHeight="1">
      <c r="A62" s="111" t="s">
        <v>230</v>
      </c>
      <c r="B62" s="111"/>
      <c r="C62" s="111"/>
      <c r="D62" s="111"/>
      <c r="E62" s="57">
        <f>SUM(F62:J62)</f>
        <v>5.992</v>
      </c>
      <c r="F62" s="57">
        <v>5.992</v>
      </c>
      <c r="G62" s="57"/>
      <c r="H62" s="57" t="s">
        <v>250</v>
      </c>
      <c r="I62" s="57"/>
      <c r="J62" s="57">
        <v>0</v>
      </c>
      <c r="L62" s="66"/>
    </row>
    <row r="63" spans="1:12" ht="12" customHeight="1">
      <c r="A63" s="111" t="s">
        <v>231</v>
      </c>
      <c r="B63" s="111"/>
      <c r="C63" s="111"/>
      <c r="D63" s="111"/>
      <c r="E63" s="57">
        <f>SUM(F63:J63)</f>
        <v>107.78000000000002</v>
      </c>
      <c r="F63" s="57">
        <v>83.54</v>
      </c>
      <c r="G63" s="57"/>
      <c r="H63" s="57">
        <v>1.68</v>
      </c>
      <c r="I63" s="57"/>
      <c r="J63" s="57">
        <v>22.56</v>
      </c>
      <c r="L63" s="66"/>
    </row>
    <row r="64" spans="1:12" ht="12" customHeight="1">
      <c r="A64" s="111" t="s">
        <v>232</v>
      </c>
      <c r="B64" s="111"/>
      <c r="C64" s="111"/>
      <c r="D64" s="111"/>
      <c r="E64" s="57">
        <f t="shared" si="0"/>
        <v>7627.7880000000005</v>
      </c>
      <c r="F64" s="57">
        <v>6592.688</v>
      </c>
      <c r="G64" s="57"/>
      <c r="H64" s="57">
        <v>904.44</v>
      </c>
      <c r="I64" s="57"/>
      <c r="J64" s="57">
        <v>130.66</v>
      </c>
      <c r="L64" s="66"/>
    </row>
    <row r="65" spans="1:12" ht="12" customHeight="1">
      <c r="A65" s="111" t="s">
        <v>233</v>
      </c>
      <c r="B65" s="111"/>
      <c r="C65" s="111"/>
      <c r="D65" s="111"/>
      <c r="E65" s="57">
        <f t="shared" si="0"/>
        <v>553.036</v>
      </c>
      <c r="F65" s="57">
        <v>459.036</v>
      </c>
      <c r="G65" s="57"/>
      <c r="H65" s="57">
        <v>90.24</v>
      </c>
      <c r="I65" s="57"/>
      <c r="J65" s="57">
        <v>3.76</v>
      </c>
      <c r="L65" s="66"/>
    </row>
    <row r="66" spans="1:12" ht="12" customHeight="1">
      <c r="A66" s="111" t="s">
        <v>234</v>
      </c>
      <c r="B66" s="111"/>
      <c r="C66" s="111"/>
      <c r="D66" s="111"/>
      <c r="E66" s="57">
        <f t="shared" si="0"/>
        <v>62.54</v>
      </c>
      <c r="F66" s="57">
        <v>61.1</v>
      </c>
      <c r="G66" s="57"/>
      <c r="H66" s="57">
        <v>1.44</v>
      </c>
      <c r="I66" s="57"/>
      <c r="J66" s="57">
        <v>0</v>
      </c>
      <c r="L66" s="66"/>
    </row>
    <row r="67" spans="1:12" ht="12" customHeight="1">
      <c r="A67" s="111" t="s">
        <v>235</v>
      </c>
      <c r="B67" s="111"/>
      <c r="C67" s="111"/>
      <c r="D67" s="111"/>
      <c r="E67" s="57">
        <f t="shared" si="0"/>
        <v>335.89000000000004</v>
      </c>
      <c r="F67" s="57">
        <v>295.1</v>
      </c>
      <c r="G67" s="57"/>
      <c r="H67" s="57">
        <v>40.79</v>
      </c>
      <c r="I67" s="57"/>
      <c r="J67" s="57">
        <v>0</v>
      </c>
      <c r="L67" s="66"/>
    </row>
    <row r="68" spans="1:12" ht="12" customHeight="1">
      <c r="A68" s="111" t="s">
        <v>236</v>
      </c>
      <c r="B68" s="111"/>
      <c r="C68" s="111"/>
      <c r="D68" s="111"/>
      <c r="E68" s="57">
        <f t="shared" si="0"/>
        <v>10.34</v>
      </c>
      <c r="F68" s="57">
        <v>6.58</v>
      </c>
      <c r="G68" s="57"/>
      <c r="H68" s="57">
        <v>0</v>
      </c>
      <c r="I68" s="57"/>
      <c r="J68" s="57">
        <v>3.76</v>
      </c>
      <c r="L68" s="66"/>
    </row>
    <row r="69" spans="1:12" ht="12" customHeight="1">
      <c r="A69" s="111" t="s">
        <v>237</v>
      </c>
      <c r="B69" s="111"/>
      <c r="C69" s="111"/>
      <c r="D69" s="111"/>
      <c r="E69" s="57">
        <f t="shared" si="0"/>
        <v>42.3</v>
      </c>
      <c r="F69" s="57">
        <v>36.66</v>
      </c>
      <c r="G69" s="57"/>
      <c r="H69" s="57">
        <v>0</v>
      </c>
      <c r="I69" s="57"/>
      <c r="J69" s="57">
        <v>5.64</v>
      </c>
      <c r="L69" s="66"/>
    </row>
    <row r="70" spans="1:12" ht="12" customHeight="1">
      <c r="A70" s="111" t="s">
        <v>238</v>
      </c>
      <c r="B70" s="111"/>
      <c r="C70" s="111"/>
      <c r="D70" s="111"/>
      <c r="E70" s="57">
        <f t="shared" si="0"/>
        <v>20.240000000000002</v>
      </c>
      <c r="F70" s="57">
        <v>18.8</v>
      </c>
      <c r="G70" s="57"/>
      <c r="H70" s="57">
        <v>1.44</v>
      </c>
      <c r="I70" s="57"/>
      <c r="J70" s="57">
        <v>0</v>
      </c>
      <c r="L70" s="66"/>
    </row>
    <row r="71" spans="1:12" ht="12" customHeight="1">
      <c r="A71" s="111" t="s">
        <v>239</v>
      </c>
      <c r="B71" s="111"/>
      <c r="C71" s="111"/>
      <c r="D71" s="111"/>
      <c r="E71" s="57">
        <f t="shared" si="0"/>
        <v>193.2</v>
      </c>
      <c r="F71" s="57">
        <v>172.96</v>
      </c>
      <c r="G71" s="57"/>
      <c r="H71" s="57">
        <v>18.36</v>
      </c>
      <c r="I71" s="57"/>
      <c r="J71" s="57">
        <v>1.88</v>
      </c>
      <c r="L71" s="66"/>
    </row>
    <row r="72" spans="1:12" ht="12" customHeight="1">
      <c r="A72" s="111" t="s">
        <v>240</v>
      </c>
      <c r="B72" s="111"/>
      <c r="C72" s="111"/>
      <c r="D72" s="111"/>
      <c r="E72" s="57">
        <f t="shared" si="0"/>
        <v>67.74</v>
      </c>
      <c r="F72" s="57">
        <v>51.7</v>
      </c>
      <c r="G72" s="57"/>
      <c r="H72" s="57">
        <v>8.52</v>
      </c>
      <c r="I72" s="57"/>
      <c r="J72" s="57">
        <v>7.52</v>
      </c>
      <c r="L72" s="66"/>
    </row>
    <row r="73" spans="1:12" ht="12" customHeight="1">
      <c r="A73" s="111" t="s">
        <v>241</v>
      </c>
      <c r="B73" s="111"/>
      <c r="C73" s="111"/>
      <c r="D73" s="111"/>
      <c r="E73" s="57">
        <f t="shared" si="0"/>
        <v>28.259999999999998</v>
      </c>
      <c r="F73" s="57">
        <v>23.5</v>
      </c>
      <c r="G73" s="57"/>
      <c r="H73" s="57">
        <v>2.88</v>
      </c>
      <c r="I73" s="57"/>
      <c r="J73" s="57">
        <v>1.88</v>
      </c>
      <c r="L73" s="66"/>
    </row>
    <row r="74" spans="1:12" ht="12" customHeight="1">
      <c r="A74" s="111" t="s">
        <v>242</v>
      </c>
      <c r="B74" s="111"/>
      <c r="C74" s="111"/>
      <c r="D74" s="111"/>
      <c r="E74" s="57">
        <f t="shared" si="0"/>
        <v>52.36</v>
      </c>
      <c r="F74" s="57">
        <v>49.76</v>
      </c>
      <c r="G74" s="57"/>
      <c r="H74" s="57">
        <v>0.72</v>
      </c>
      <c r="I74" s="57"/>
      <c r="J74" s="57">
        <v>1.88</v>
      </c>
      <c r="L74" s="66"/>
    </row>
    <row r="75" spans="1:12" ht="12" customHeight="1">
      <c r="A75" s="111" t="s">
        <v>243</v>
      </c>
      <c r="B75" s="111"/>
      <c r="C75" s="111"/>
      <c r="D75" s="111"/>
      <c r="E75" s="57">
        <f t="shared" si="0"/>
        <v>89.78</v>
      </c>
      <c r="F75" s="57">
        <v>70.5</v>
      </c>
      <c r="G75" s="57"/>
      <c r="H75" s="57">
        <v>6.12</v>
      </c>
      <c r="I75" s="57"/>
      <c r="J75" s="57">
        <v>13.16</v>
      </c>
      <c r="L75" s="66"/>
    </row>
    <row r="76" spans="1:12" ht="12" customHeight="1">
      <c r="A76" s="111" t="s">
        <v>244</v>
      </c>
      <c r="B76" s="111"/>
      <c r="C76" s="111"/>
      <c r="D76" s="111"/>
      <c r="E76" s="57">
        <f t="shared" si="0"/>
        <v>101.72</v>
      </c>
      <c r="F76" s="57">
        <v>63.92</v>
      </c>
      <c r="G76" s="57"/>
      <c r="H76" s="57">
        <v>9.6</v>
      </c>
      <c r="I76" s="57"/>
      <c r="J76" s="57">
        <v>28.2</v>
      </c>
      <c r="L76" s="66"/>
    </row>
    <row r="77" spans="1:12" ht="12" customHeight="1">
      <c r="A77" s="111" t="s">
        <v>245</v>
      </c>
      <c r="B77" s="111"/>
      <c r="C77" s="111"/>
      <c r="D77" s="111"/>
      <c r="E77" s="57">
        <f>SUM(F77:J77)</f>
        <v>257.248</v>
      </c>
      <c r="F77" s="57">
        <v>227.168</v>
      </c>
      <c r="G77" s="57"/>
      <c r="H77" s="57">
        <v>11.28</v>
      </c>
      <c r="I77" s="57"/>
      <c r="J77" s="57">
        <v>18.8</v>
      </c>
      <c r="L77" s="66"/>
    </row>
    <row r="78" spans="1:12" ht="12" customHeight="1">
      <c r="A78" s="111" t="s">
        <v>246</v>
      </c>
      <c r="B78" s="111"/>
      <c r="C78" s="111"/>
      <c r="D78" s="111"/>
      <c r="E78" s="57">
        <f>SUM(F78:J78)</f>
        <v>91.27000000000001</v>
      </c>
      <c r="F78" s="57">
        <v>76.9</v>
      </c>
      <c r="G78" s="57"/>
      <c r="H78" s="57">
        <v>3.09</v>
      </c>
      <c r="I78" s="57"/>
      <c r="J78" s="57">
        <v>11.28</v>
      </c>
      <c r="L78" s="66"/>
    </row>
    <row r="79" spans="1:12" ht="12" customHeight="1">
      <c r="A79" s="111" t="s">
        <v>247</v>
      </c>
      <c r="B79" s="111"/>
      <c r="C79" s="111"/>
      <c r="D79" s="111"/>
      <c r="E79" s="57">
        <f>SUM(F79:J79)</f>
        <v>41.94</v>
      </c>
      <c r="F79" s="57">
        <v>36.66</v>
      </c>
      <c r="G79" s="57"/>
      <c r="H79" s="57">
        <v>5.28</v>
      </c>
      <c r="I79" s="57"/>
      <c r="J79" s="57">
        <v>0</v>
      </c>
      <c r="L79" s="66"/>
    </row>
    <row r="80" spans="1:11" ht="17.25" customHeight="1">
      <c r="A80" s="103"/>
      <c r="B80" s="103"/>
      <c r="C80" s="103"/>
      <c r="D80" s="103"/>
      <c r="E80" s="3"/>
      <c r="F80" s="3"/>
      <c r="G80" s="3"/>
      <c r="H80" s="3"/>
      <c r="I80" s="3"/>
      <c r="J80" s="3"/>
      <c r="K80" s="3"/>
    </row>
    <row r="81" spans="1:11" ht="11.25" customHeight="1">
      <c r="A81" s="6"/>
      <c r="B81" s="6"/>
      <c r="C81" s="6"/>
      <c r="D81" s="6"/>
      <c r="J81" s="187"/>
      <c r="K81" s="187"/>
    </row>
    <row r="82" spans="1:11" ht="11.25" customHeight="1">
      <c r="A82" s="111" t="s">
        <v>112</v>
      </c>
      <c r="B82" s="111"/>
      <c r="C82" s="107" t="s">
        <v>149</v>
      </c>
      <c r="D82" s="107"/>
      <c r="E82" s="107"/>
      <c r="F82" s="107"/>
      <c r="G82" s="107"/>
      <c r="H82" s="107"/>
      <c r="I82" s="107"/>
      <c r="J82" s="107"/>
      <c r="K82" s="107"/>
    </row>
    <row r="83" spans="1:11" ht="11.25" customHeight="1">
      <c r="A83" s="6"/>
      <c r="B83" s="6"/>
      <c r="C83" s="107"/>
      <c r="D83" s="107"/>
      <c r="E83" s="107"/>
      <c r="F83" s="107"/>
      <c r="G83" s="107"/>
      <c r="H83" s="107"/>
      <c r="I83" s="107"/>
      <c r="J83" s="107"/>
      <c r="K83" s="107"/>
    </row>
    <row r="84" spans="1:11" ht="11.25" customHeight="1">
      <c r="A84" s="6"/>
      <c r="B84" s="6"/>
      <c r="C84" s="107"/>
      <c r="D84" s="107"/>
      <c r="E84" s="107"/>
      <c r="F84" s="107"/>
      <c r="G84" s="107"/>
      <c r="H84" s="107"/>
      <c r="I84" s="107"/>
      <c r="J84" s="107"/>
      <c r="K84" s="107"/>
    </row>
    <row r="85" spans="1:11" ht="11.25" customHeight="1">
      <c r="A85" s="6"/>
      <c r="B85" s="6"/>
      <c r="C85" s="107"/>
      <c r="D85" s="107"/>
      <c r="E85" s="107"/>
      <c r="F85" s="107"/>
      <c r="G85" s="107"/>
      <c r="H85" s="107"/>
      <c r="I85" s="107"/>
      <c r="J85" s="107"/>
      <c r="K85" s="107"/>
    </row>
    <row r="86" spans="1:11" ht="11.25" customHeight="1">
      <c r="A86" s="6"/>
      <c r="B86" s="6"/>
      <c r="C86" s="107"/>
      <c r="D86" s="107"/>
      <c r="E86" s="107"/>
      <c r="F86" s="107"/>
      <c r="G86" s="107"/>
      <c r="H86" s="107"/>
      <c r="I86" s="107"/>
      <c r="J86" s="107"/>
      <c r="K86" s="107"/>
    </row>
    <row r="87" spans="1:11" ht="11.25" customHeight="1">
      <c r="A87" s="6"/>
      <c r="B87" s="6"/>
      <c r="C87" s="107"/>
      <c r="D87" s="107"/>
      <c r="E87" s="107"/>
      <c r="F87" s="107"/>
      <c r="G87" s="107"/>
      <c r="H87" s="107"/>
      <c r="I87" s="107"/>
      <c r="J87" s="107"/>
      <c r="K87" s="107"/>
    </row>
    <row r="88" spans="1:12" ht="11.25" customHeight="1">
      <c r="A88" s="6"/>
      <c r="B88" s="6"/>
      <c r="C88" s="111" t="s">
        <v>180</v>
      </c>
      <c r="D88" s="111"/>
      <c r="E88" s="111"/>
      <c r="F88" s="111"/>
      <c r="G88" s="111"/>
      <c r="H88" s="111"/>
      <c r="I88" s="111"/>
      <c r="J88" s="111"/>
      <c r="K88" s="111"/>
      <c r="L88" s="6"/>
    </row>
    <row r="89" spans="1:11" ht="11.25" customHeight="1">
      <c r="A89" s="90" t="s">
        <v>20</v>
      </c>
      <c r="B89" s="189" t="s">
        <v>113</v>
      </c>
      <c r="C89" s="189"/>
      <c r="D89" s="189"/>
      <c r="E89" s="189"/>
      <c r="F89" s="189"/>
      <c r="G89" s="189"/>
      <c r="H89" s="189"/>
      <c r="I89" s="189"/>
      <c r="J89" s="189"/>
      <c r="K89" s="189"/>
    </row>
    <row r="90" spans="1:11" ht="11.25" customHeight="1">
      <c r="A90" s="90" t="s">
        <v>23</v>
      </c>
      <c r="B90" s="189" t="s">
        <v>252</v>
      </c>
      <c r="C90" s="189"/>
      <c r="D90" s="189"/>
      <c r="E90" s="189"/>
      <c r="F90" s="189"/>
      <c r="G90" s="189"/>
      <c r="H90" s="189"/>
      <c r="I90" s="189"/>
      <c r="J90" s="189"/>
      <c r="K90" s="189"/>
    </row>
    <row r="91" spans="1:11" ht="11.25" customHeight="1">
      <c r="A91" s="90" t="s">
        <v>54</v>
      </c>
      <c r="B91" s="189" t="s">
        <v>147</v>
      </c>
      <c r="C91" s="189"/>
      <c r="D91" s="189"/>
      <c r="E91" s="189"/>
      <c r="F91" s="189"/>
      <c r="G91" s="189"/>
      <c r="H91" s="189"/>
      <c r="I91" s="189"/>
      <c r="J91" s="189"/>
      <c r="K91" s="189"/>
    </row>
    <row r="92" spans="1:11" ht="11.25" customHeight="1">
      <c r="A92" s="90" t="s">
        <v>61</v>
      </c>
      <c r="B92" s="189" t="s">
        <v>148</v>
      </c>
      <c r="C92" s="189"/>
      <c r="D92" s="189"/>
      <c r="E92" s="189"/>
      <c r="F92" s="189"/>
      <c r="G92" s="189"/>
      <c r="H92" s="189"/>
      <c r="I92" s="189"/>
      <c r="J92" s="189"/>
      <c r="K92" s="189"/>
    </row>
    <row r="93" spans="1:11" ht="11.25" customHeight="1">
      <c r="A93" s="126" t="s">
        <v>25</v>
      </c>
      <c r="B93" s="126"/>
      <c r="C93" s="126"/>
      <c r="D93" s="148" t="s">
        <v>118</v>
      </c>
      <c r="E93" s="184"/>
      <c r="F93" s="184"/>
      <c r="G93" s="184"/>
      <c r="H93" s="184"/>
      <c r="I93" s="184"/>
      <c r="J93" s="184"/>
      <c r="K93" s="184"/>
    </row>
    <row r="94" ht="11.25" hidden="1">
      <c r="A94" t="s">
        <v>21</v>
      </c>
    </row>
    <row r="95" ht="11.25" hidden="1"/>
    <row r="96" ht="11.25" hidden="1">
      <c r="D96" s="50"/>
    </row>
  </sheetData>
  <sheetProtection/>
  <mergeCells count="86">
    <mergeCell ref="J81:K81"/>
    <mergeCell ref="A77:D77"/>
    <mergeCell ref="A78:D78"/>
    <mergeCell ref="A79:D79"/>
    <mergeCell ref="A74:D74"/>
    <mergeCell ref="A73:D73"/>
    <mergeCell ref="A75:D75"/>
    <mergeCell ref="A80:D80"/>
    <mergeCell ref="A67:D67"/>
    <mergeCell ref="A68:D68"/>
    <mergeCell ref="A69:D69"/>
    <mergeCell ref="A70:D70"/>
    <mergeCell ref="A76:D76"/>
    <mergeCell ref="A60:D60"/>
    <mergeCell ref="A61:D61"/>
    <mergeCell ref="A62:D62"/>
    <mergeCell ref="A63:D63"/>
    <mergeCell ref="A65:D65"/>
    <mergeCell ref="A58:D58"/>
    <mergeCell ref="A59:D59"/>
    <mergeCell ref="A2:H2"/>
    <mergeCell ref="A3:H3"/>
    <mergeCell ref="A46:D46"/>
    <mergeCell ref="A47:D47"/>
    <mergeCell ref="A48:D48"/>
    <mergeCell ref="A49:D49"/>
    <mergeCell ref="A50:D50"/>
    <mergeCell ref="A51:D51"/>
    <mergeCell ref="A71:D71"/>
    <mergeCell ref="A72:D72"/>
    <mergeCell ref="A52:D52"/>
    <mergeCell ref="A53:D53"/>
    <mergeCell ref="A54:D54"/>
    <mergeCell ref="A55:D55"/>
    <mergeCell ref="A56:D56"/>
    <mergeCell ref="A57:D57"/>
    <mergeCell ref="A66:D66"/>
    <mergeCell ref="A64:D64"/>
    <mergeCell ref="A40:D40"/>
    <mergeCell ref="A41:D41"/>
    <mergeCell ref="A42:D42"/>
    <mergeCell ref="A43:D43"/>
    <mergeCell ref="A44:D44"/>
    <mergeCell ref="A45:D45"/>
    <mergeCell ref="A34:D34"/>
    <mergeCell ref="A35:D35"/>
    <mergeCell ref="A36:D36"/>
    <mergeCell ref="A37:D37"/>
    <mergeCell ref="A38:D38"/>
    <mergeCell ref="A39:D39"/>
    <mergeCell ref="A28:D28"/>
    <mergeCell ref="A29:D29"/>
    <mergeCell ref="A30:D30"/>
    <mergeCell ref="A31:D31"/>
    <mergeCell ref="A32:D32"/>
    <mergeCell ref="A33:D33"/>
    <mergeCell ref="C88:K88"/>
    <mergeCell ref="A93:C93"/>
    <mergeCell ref="A82:B82"/>
    <mergeCell ref="B92:K92"/>
    <mergeCell ref="A22:D22"/>
    <mergeCell ref="A23:D23"/>
    <mergeCell ref="A24:D24"/>
    <mergeCell ref="A25:D25"/>
    <mergeCell ref="A26:D26"/>
    <mergeCell ref="A27:D27"/>
    <mergeCell ref="A14:D14"/>
    <mergeCell ref="A15:D15"/>
    <mergeCell ref="A16:D16"/>
    <mergeCell ref="A17:D17"/>
    <mergeCell ref="A18:D18"/>
    <mergeCell ref="D93:K93"/>
    <mergeCell ref="C82:K87"/>
    <mergeCell ref="B89:K89"/>
    <mergeCell ref="B90:K90"/>
    <mergeCell ref="B91:K91"/>
    <mergeCell ref="J2:K2"/>
    <mergeCell ref="A19:D19"/>
    <mergeCell ref="A20:D20"/>
    <mergeCell ref="A21:D21"/>
    <mergeCell ref="J3:K3"/>
    <mergeCell ref="A4:H4"/>
    <mergeCell ref="A7:D10"/>
    <mergeCell ref="E7:K7"/>
    <mergeCell ref="A12:D12"/>
    <mergeCell ref="A13:D13"/>
  </mergeCells>
  <hyperlinks>
    <hyperlink ref="J2:K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1"/>
  <headerFooter>
    <oddHeader>&amp;L&amp;10&amp;K000080 INEGI. Anuario estadístico y geográfico de Chihuahua 2016.</oddHeader>
    <oddFooter>&amp;R&amp;P/&amp;N</oddFooter>
  </headerFooter>
</worksheet>
</file>

<file path=xl/worksheets/sheet2.xml><?xml version="1.0" encoding="utf-8"?>
<worksheet xmlns="http://schemas.openxmlformats.org/spreadsheetml/2006/main" xmlns:r="http://schemas.openxmlformats.org/officeDocument/2006/relationships">
  <dimension ref="A2:H25"/>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5.5" style="0" customWidth="1"/>
    <col min="5" max="5" width="32.16015625" style="0" customWidth="1"/>
    <col min="6" max="6" width="2.66015625" style="0" customWidth="1"/>
    <col min="7" max="7" width="38.33203125" style="0" customWidth="1"/>
    <col min="8" max="16384" width="0" style="0" hidden="1" customWidth="1"/>
  </cols>
  <sheetData>
    <row r="1" ht="15.75" customHeight="1"/>
    <row r="2" spans="1:8" ht="12.75">
      <c r="A2" s="109" t="s">
        <v>137</v>
      </c>
      <c r="B2" s="110"/>
      <c r="C2" s="110"/>
      <c r="D2" s="110"/>
      <c r="E2" s="110"/>
      <c r="F2" s="5"/>
      <c r="G2" s="98" t="s">
        <v>81</v>
      </c>
      <c r="H2" t="s">
        <v>21</v>
      </c>
    </row>
    <row r="3" spans="1:7" ht="12.75">
      <c r="A3" s="109">
        <v>2014</v>
      </c>
      <c r="B3" s="110"/>
      <c r="C3" s="110"/>
      <c r="D3" s="110"/>
      <c r="E3" s="111"/>
      <c r="F3" s="13"/>
      <c r="G3" s="42"/>
    </row>
    <row r="4" spans="1:6" ht="12.75">
      <c r="A4" s="112" t="s">
        <v>22</v>
      </c>
      <c r="B4" s="113"/>
      <c r="C4" s="113"/>
      <c r="D4" s="113"/>
      <c r="E4" s="111"/>
      <c r="F4" s="13"/>
    </row>
    <row r="5" spans="1:7" ht="11.25">
      <c r="A5" s="7"/>
      <c r="B5" s="7"/>
      <c r="C5" s="7"/>
      <c r="D5" s="7"/>
      <c r="E5" s="7"/>
      <c r="F5" s="1"/>
      <c r="G5" s="3"/>
    </row>
    <row r="6" ht="1.5" customHeight="1">
      <c r="G6" s="2"/>
    </row>
    <row r="7" spans="1:7" ht="11.25" customHeight="1">
      <c r="A7" s="114" t="s">
        <v>26</v>
      </c>
      <c r="B7" s="115"/>
      <c r="C7" s="115"/>
      <c r="D7" s="115"/>
      <c r="F7" s="89" t="s">
        <v>296</v>
      </c>
      <c r="G7" s="89" t="s">
        <v>297</v>
      </c>
    </row>
    <row r="8" spans="1:7" ht="1.5" customHeight="1">
      <c r="A8" s="1"/>
      <c r="B8" s="1"/>
      <c r="C8" s="1"/>
      <c r="D8" s="1"/>
      <c r="E8" s="1"/>
      <c r="F8" s="1"/>
      <c r="G8" s="14"/>
    </row>
    <row r="9" spans="1:8" ht="23.25" customHeight="1">
      <c r="A9" s="116" t="s">
        <v>24</v>
      </c>
      <c r="B9" s="117"/>
      <c r="C9" s="117"/>
      <c r="D9" s="117"/>
      <c r="F9" s="44"/>
      <c r="G9" s="68">
        <f>SUM(G10,G20)</f>
        <v>63215027318</v>
      </c>
      <c r="H9" s="6"/>
    </row>
    <row r="10" spans="1:8" ht="23.25" customHeight="1">
      <c r="A10" s="118" t="s">
        <v>49</v>
      </c>
      <c r="B10" s="119"/>
      <c r="C10" s="119"/>
      <c r="D10" s="119"/>
      <c r="F10" s="28"/>
      <c r="G10" s="72">
        <f>SUM(G11:G19)</f>
        <v>63215027318</v>
      </c>
      <c r="H10" s="6"/>
    </row>
    <row r="11" spans="1:8" ht="17.25" customHeight="1">
      <c r="A11" s="104" t="s">
        <v>27</v>
      </c>
      <c r="B11" s="105"/>
      <c r="C11" s="105"/>
      <c r="D11" s="105"/>
      <c r="F11" s="2"/>
      <c r="G11" s="69">
        <v>3024114335</v>
      </c>
      <c r="H11" s="6"/>
    </row>
    <row r="12" spans="1:8" ht="17.25" customHeight="1">
      <c r="A12" s="104" t="s">
        <v>31</v>
      </c>
      <c r="B12" s="105"/>
      <c r="C12" s="105"/>
      <c r="D12" s="105"/>
      <c r="F12" s="2"/>
      <c r="G12" s="69">
        <v>0</v>
      </c>
      <c r="H12" s="6"/>
    </row>
    <row r="13" spans="1:8" ht="17.25" customHeight="1">
      <c r="A13" s="104" t="s">
        <v>28</v>
      </c>
      <c r="B13" s="105"/>
      <c r="C13" s="105"/>
      <c r="D13" s="105"/>
      <c r="F13" s="2"/>
      <c r="G13" s="69">
        <v>3636419724</v>
      </c>
      <c r="H13" s="6"/>
    </row>
    <row r="14" spans="1:8" ht="17.25" customHeight="1">
      <c r="A14" s="104" t="s">
        <v>29</v>
      </c>
      <c r="B14" s="105"/>
      <c r="C14" s="105"/>
      <c r="D14" s="105"/>
      <c r="F14" s="2"/>
      <c r="G14" s="69">
        <v>302299732</v>
      </c>
      <c r="H14" s="6"/>
    </row>
    <row r="15" spans="1:8" ht="17.25" customHeight="1">
      <c r="A15" s="104" t="s">
        <v>30</v>
      </c>
      <c r="B15" s="105"/>
      <c r="C15" s="105"/>
      <c r="D15" s="105"/>
      <c r="F15" s="2"/>
      <c r="G15" s="69">
        <v>2103794938</v>
      </c>
      <c r="H15" s="6"/>
    </row>
    <row r="16" spans="1:8" ht="17.25" customHeight="1">
      <c r="A16" s="104" t="s">
        <v>32</v>
      </c>
      <c r="B16" s="105"/>
      <c r="C16" s="105"/>
      <c r="D16" s="105"/>
      <c r="F16" s="28"/>
      <c r="G16" s="72">
        <v>17200774013</v>
      </c>
      <c r="H16" s="6"/>
    </row>
    <row r="17" spans="1:8" ht="17.25" customHeight="1">
      <c r="A17" s="104" t="s">
        <v>33</v>
      </c>
      <c r="B17" s="105"/>
      <c r="C17" s="105"/>
      <c r="D17" s="105"/>
      <c r="F17" s="2"/>
      <c r="G17" s="69">
        <v>29049418629</v>
      </c>
      <c r="H17" s="6"/>
    </row>
    <row r="18" spans="1:8" ht="17.25" customHeight="1">
      <c r="A18" s="104" t="s">
        <v>34</v>
      </c>
      <c r="B18" s="105"/>
      <c r="C18" s="105"/>
      <c r="D18" s="105"/>
      <c r="F18" s="2"/>
      <c r="G18" s="69">
        <v>306826947</v>
      </c>
      <c r="H18" s="6"/>
    </row>
    <row r="19" spans="1:8" ht="17.25" customHeight="1">
      <c r="A19" s="104" t="s">
        <v>35</v>
      </c>
      <c r="B19" s="105"/>
      <c r="C19" s="105"/>
      <c r="D19" s="105"/>
      <c r="F19" s="2"/>
      <c r="G19" s="69">
        <v>7591379000</v>
      </c>
      <c r="H19" s="6"/>
    </row>
    <row r="20" spans="1:8" ht="23.25" customHeight="1">
      <c r="A20" s="101" t="s">
        <v>36</v>
      </c>
      <c r="B20" s="102"/>
      <c r="C20" s="102"/>
      <c r="D20" s="102"/>
      <c r="F20" s="2"/>
      <c r="G20" s="69">
        <v>0</v>
      </c>
      <c r="H20" s="6"/>
    </row>
    <row r="21" spans="1:8" ht="17.25" customHeight="1">
      <c r="A21" s="103"/>
      <c r="B21" s="103"/>
      <c r="C21" s="103"/>
      <c r="D21" s="103"/>
      <c r="E21" s="45"/>
      <c r="F21" s="45"/>
      <c r="G21" s="45"/>
      <c r="H21" s="6"/>
    </row>
    <row r="22" spans="1:8" ht="11.25" customHeight="1">
      <c r="A22" s="6"/>
      <c r="B22" s="6"/>
      <c r="C22" s="6"/>
      <c r="D22" s="6"/>
      <c r="E22" s="6"/>
      <c r="F22" s="6"/>
      <c r="G22" s="25"/>
      <c r="H22" s="6"/>
    </row>
    <row r="23" spans="1:8" ht="11.25" customHeight="1">
      <c r="A23" s="108" t="s">
        <v>25</v>
      </c>
      <c r="B23" s="108"/>
      <c r="C23" s="108"/>
      <c r="D23" s="106" t="s">
        <v>153</v>
      </c>
      <c r="E23" s="107"/>
      <c r="F23" s="107"/>
      <c r="G23" s="107"/>
      <c r="H23" s="6"/>
    </row>
    <row r="24" spans="4:7" ht="11.25">
      <c r="D24" s="107"/>
      <c r="E24" s="107"/>
      <c r="F24" s="107"/>
      <c r="G24" s="107"/>
    </row>
    <row r="25" spans="1:7" ht="11.25" hidden="1">
      <c r="A25" t="s">
        <v>21</v>
      </c>
      <c r="E25" s="52"/>
      <c r="G25" s="52"/>
    </row>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6" customHeight="1" hidden="1"/>
  </sheetData>
  <sheetProtection/>
  <mergeCells count="19">
    <mergeCell ref="A16:D16"/>
    <mergeCell ref="A9:D9"/>
    <mergeCell ref="A10:D10"/>
    <mergeCell ref="A11:D11"/>
    <mergeCell ref="A13:D13"/>
    <mergeCell ref="A12:D12"/>
    <mergeCell ref="A2:E2"/>
    <mergeCell ref="A3:E3"/>
    <mergeCell ref="A4:E4"/>
    <mergeCell ref="A7:D7"/>
    <mergeCell ref="A14:D14"/>
    <mergeCell ref="A15:D15"/>
    <mergeCell ref="A20:D20"/>
    <mergeCell ref="A21:D21"/>
    <mergeCell ref="A17:D17"/>
    <mergeCell ref="A18:D18"/>
    <mergeCell ref="A19:D19"/>
    <mergeCell ref="D23:G24"/>
    <mergeCell ref="A23:C23"/>
  </mergeCells>
  <hyperlinks>
    <hyperlink ref="G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1"/>
  <headerFooter alignWithMargins="0">
    <oddHeader>&amp;L&amp;10&amp;K000080 INEGI. Anuario estadístico y geográfico de Chihuahua 2016.</oddHeader>
  </headerFooter>
  <ignoredErrors>
    <ignoredError sqref="G10" formulaRange="1"/>
  </ignoredErrors>
</worksheet>
</file>

<file path=xl/worksheets/sheet3.xml><?xml version="1.0" encoding="utf-8"?>
<worksheet xmlns="http://schemas.openxmlformats.org/spreadsheetml/2006/main" xmlns:r="http://schemas.openxmlformats.org/officeDocument/2006/relationships">
  <dimension ref="A2:M82"/>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6.83203125" style="0" customWidth="1"/>
    <col min="5" max="5" width="13.66015625" style="2" customWidth="1"/>
    <col min="6" max="6" width="2.66015625" style="2" customWidth="1"/>
    <col min="7" max="7" width="12.66015625" style="2" customWidth="1"/>
    <col min="8" max="8" width="15.16015625" style="2" customWidth="1"/>
    <col min="9" max="9" width="12" style="2" customWidth="1"/>
    <col min="10" max="10" width="11" style="2" customWidth="1"/>
    <col min="11" max="11" width="10.83203125" style="2" customWidth="1"/>
    <col min="12" max="12" width="13.66015625" style="0" customWidth="1"/>
    <col min="13" max="16384" width="0" style="0" hidden="1" customWidth="1"/>
  </cols>
  <sheetData>
    <row r="1" ht="15.75" customHeight="1"/>
    <row r="2" spans="1:13" ht="12.75">
      <c r="A2" s="109" t="s">
        <v>52</v>
      </c>
      <c r="B2" s="110"/>
      <c r="C2" s="110"/>
      <c r="D2" s="110"/>
      <c r="E2" s="110"/>
      <c r="F2" s="110"/>
      <c r="G2" s="110"/>
      <c r="H2" s="110"/>
      <c r="I2" s="110"/>
      <c r="J2" s="110"/>
      <c r="K2" s="120" t="s">
        <v>82</v>
      </c>
      <c r="L2" s="120"/>
      <c r="M2" t="s">
        <v>21</v>
      </c>
    </row>
    <row r="3" spans="1:12" ht="12.75">
      <c r="A3" s="109">
        <v>2014</v>
      </c>
      <c r="B3" s="110"/>
      <c r="C3" s="110"/>
      <c r="D3" s="110"/>
      <c r="E3" s="110"/>
      <c r="F3" s="110"/>
      <c r="G3" s="110"/>
      <c r="H3" s="110"/>
      <c r="I3" s="110"/>
      <c r="J3" s="110"/>
      <c r="L3" s="41" t="s">
        <v>65</v>
      </c>
    </row>
    <row r="4" spans="1:12" ht="12.75">
      <c r="A4" s="112" t="s">
        <v>22</v>
      </c>
      <c r="B4" s="113"/>
      <c r="C4" s="113"/>
      <c r="D4" s="113"/>
      <c r="E4" s="113"/>
      <c r="F4" s="113"/>
      <c r="G4" s="113"/>
      <c r="H4" s="113"/>
      <c r="I4" s="113"/>
      <c r="J4" s="113"/>
      <c r="L4" s="42"/>
    </row>
    <row r="5" spans="1:12" ht="11.25">
      <c r="A5" s="7"/>
      <c r="B5" s="7"/>
      <c r="C5" s="7"/>
      <c r="D5" s="7"/>
      <c r="E5" s="8"/>
      <c r="F5" s="8"/>
      <c r="G5" s="8"/>
      <c r="H5" s="8"/>
      <c r="I5" s="8"/>
      <c r="J5" s="8"/>
      <c r="K5" s="3"/>
      <c r="L5" s="3"/>
    </row>
    <row r="6" ht="1.5" customHeight="1">
      <c r="L6" s="2"/>
    </row>
    <row r="7" spans="1:12" ht="11.25">
      <c r="A7" s="114" t="s">
        <v>37</v>
      </c>
      <c r="B7" s="115"/>
      <c r="C7" s="115"/>
      <c r="D7" s="115"/>
      <c r="E7" s="122" t="s">
        <v>24</v>
      </c>
      <c r="F7" s="31"/>
      <c r="G7" s="124" t="s">
        <v>50</v>
      </c>
      <c r="H7" s="125"/>
      <c r="I7" s="125"/>
      <c r="J7" s="125"/>
      <c r="K7" s="125"/>
      <c r="L7" s="125"/>
    </row>
    <row r="8" spans="1:12" ht="1.5" customHeight="1">
      <c r="A8" s="115"/>
      <c r="B8" s="115"/>
      <c r="C8" s="115"/>
      <c r="D8" s="115"/>
      <c r="E8" s="123"/>
      <c r="F8" s="31"/>
      <c r="G8" s="32"/>
      <c r="H8" s="32"/>
      <c r="I8" s="32"/>
      <c r="J8" s="32"/>
      <c r="K8" s="32"/>
      <c r="L8" s="32"/>
    </row>
    <row r="9" spans="1:12" ht="1.5" customHeight="1">
      <c r="A9" s="115"/>
      <c r="B9" s="115"/>
      <c r="C9" s="115"/>
      <c r="D9" s="115"/>
      <c r="E9" s="123"/>
      <c r="F9" s="31"/>
      <c r="G9" s="31"/>
      <c r="H9" s="31"/>
      <c r="I9" s="31"/>
      <c r="J9" s="31"/>
      <c r="K9" s="31"/>
      <c r="L9" s="31"/>
    </row>
    <row r="10" spans="1:12" ht="33.75" customHeight="1">
      <c r="A10" s="115"/>
      <c r="B10" s="115"/>
      <c r="C10" s="115"/>
      <c r="D10" s="115"/>
      <c r="E10" s="123"/>
      <c r="F10" s="31"/>
      <c r="G10" s="35" t="s">
        <v>27</v>
      </c>
      <c r="H10" s="33" t="s">
        <v>106</v>
      </c>
      <c r="I10" s="35" t="s">
        <v>45</v>
      </c>
      <c r="J10" s="35" t="s">
        <v>28</v>
      </c>
      <c r="K10" s="35" t="s">
        <v>29</v>
      </c>
      <c r="L10" s="35" t="s">
        <v>42</v>
      </c>
    </row>
    <row r="11" spans="1:12" ht="1.5" customHeight="1">
      <c r="A11" s="1"/>
      <c r="B11" s="1"/>
      <c r="C11" s="1"/>
      <c r="D11" s="1"/>
      <c r="E11" s="3"/>
      <c r="F11" s="3"/>
      <c r="G11" s="3"/>
      <c r="H11" s="3"/>
      <c r="I11" s="3"/>
      <c r="J11" s="3"/>
      <c r="K11" s="3"/>
      <c r="L11" s="3"/>
    </row>
    <row r="12" spans="1:12" ht="23.25" customHeight="1">
      <c r="A12" s="116" t="s">
        <v>38</v>
      </c>
      <c r="B12" s="117"/>
      <c r="C12" s="117"/>
      <c r="D12" s="117"/>
      <c r="E12" s="68">
        <f>SUM(G12:L12,'24.2b'!E12:J12)</f>
        <v>11128540184</v>
      </c>
      <c r="F12" s="69"/>
      <c r="G12" s="68">
        <f aca="true" t="shared" si="0" ref="G12:L12">SUM(G13:G79)</f>
        <v>2034768887</v>
      </c>
      <c r="H12" s="59">
        <f t="shared" si="0"/>
        <v>40335184</v>
      </c>
      <c r="I12" s="59">
        <f t="shared" si="0"/>
        <v>24391546</v>
      </c>
      <c r="J12" s="59">
        <f t="shared" si="0"/>
        <v>792895396</v>
      </c>
      <c r="K12" s="59">
        <f t="shared" si="0"/>
        <v>80079715</v>
      </c>
      <c r="L12" s="59">
        <f t="shared" si="0"/>
        <v>386236022</v>
      </c>
    </row>
    <row r="13" spans="1:12" ht="23.25" customHeight="1">
      <c r="A13" s="121" t="s">
        <v>181</v>
      </c>
      <c r="B13" s="121"/>
      <c r="C13" s="121"/>
      <c r="D13" s="121"/>
      <c r="E13" s="59">
        <f>SUM(G13:L13,'24.2b'!E13:J13)</f>
        <v>61096530</v>
      </c>
      <c r="F13" s="57"/>
      <c r="G13" s="57">
        <v>8521871</v>
      </c>
      <c r="H13" s="57">
        <v>0</v>
      </c>
      <c r="I13" s="57">
        <v>0</v>
      </c>
      <c r="J13" s="57">
        <v>2154630</v>
      </c>
      <c r="K13" s="57">
        <v>129970</v>
      </c>
      <c r="L13" s="67">
        <v>4880647</v>
      </c>
    </row>
    <row r="14" spans="1:12" ht="12" customHeight="1">
      <c r="A14" s="121" t="s">
        <v>182</v>
      </c>
      <c r="B14" s="121" t="s">
        <v>182</v>
      </c>
      <c r="C14" s="121" t="s">
        <v>182</v>
      </c>
      <c r="D14" s="121" t="s">
        <v>182</v>
      </c>
      <c r="E14" s="59">
        <f>SUM(G14:L14,'24.2b'!E14:J14)</f>
        <v>66899683</v>
      </c>
      <c r="F14" s="57"/>
      <c r="G14" s="57">
        <v>11706826</v>
      </c>
      <c r="H14" s="57">
        <v>0</v>
      </c>
      <c r="I14" s="57">
        <v>71100</v>
      </c>
      <c r="J14" s="57">
        <v>6300363</v>
      </c>
      <c r="K14" s="57">
        <v>37302</v>
      </c>
      <c r="L14" s="67">
        <v>2442393</v>
      </c>
    </row>
    <row r="15" spans="1:12" ht="12" customHeight="1">
      <c r="A15" s="121" t="s">
        <v>183</v>
      </c>
      <c r="B15" s="121" t="s">
        <v>183</v>
      </c>
      <c r="C15" s="121" t="s">
        <v>183</v>
      </c>
      <c r="D15" s="121" t="s">
        <v>183</v>
      </c>
      <c r="E15" s="59">
        <f>SUM(G15:L15,'24.2b'!E15:J15)</f>
        <v>42033130</v>
      </c>
      <c r="F15" s="57"/>
      <c r="G15" s="57">
        <v>1661918</v>
      </c>
      <c r="H15" s="57">
        <v>0</v>
      </c>
      <c r="I15" s="57">
        <v>19200</v>
      </c>
      <c r="J15" s="57">
        <v>1471477</v>
      </c>
      <c r="K15" s="57">
        <v>2007766</v>
      </c>
      <c r="L15" s="67">
        <v>1280158</v>
      </c>
    </row>
    <row r="16" spans="1:12" ht="12" customHeight="1">
      <c r="A16" s="121" t="s">
        <v>184</v>
      </c>
      <c r="B16" s="121" t="s">
        <v>184</v>
      </c>
      <c r="C16" s="121" t="s">
        <v>184</v>
      </c>
      <c r="D16" s="121" t="s">
        <v>184</v>
      </c>
      <c r="E16" s="59">
        <f>SUM(G16:L16,'24.2b'!E16:J16)</f>
        <v>43621065</v>
      </c>
      <c r="F16" s="57"/>
      <c r="G16" s="57">
        <v>7044271</v>
      </c>
      <c r="H16" s="57">
        <v>0</v>
      </c>
      <c r="I16" s="57">
        <v>103002</v>
      </c>
      <c r="J16" s="57">
        <v>1772330</v>
      </c>
      <c r="K16" s="57">
        <v>74845</v>
      </c>
      <c r="L16" s="67">
        <v>573489</v>
      </c>
    </row>
    <row r="17" spans="1:12" ht="12" customHeight="1">
      <c r="A17" s="121" t="s">
        <v>185</v>
      </c>
      <c r="B17" s="121" t="s">
        <v>185</v>
      </c>
      <c r="C17" s="121" t="s">
        <v>185</v>
      </c>
      <c r="D17" s="121" t="s">
        <v>185</v>
      </c>
      <c r="E17" s="59">
        <f>SUM(G17:L17,'24.2b'!E17:J17)</f>
        <v>62542935</v>
      </c>
      <c r="F17" s="57"/>
      <c r="G17" s="57">
        <v>7530423</v>
      </c>
      <c r="H17" s="57">
        <v>0</v>
      </c>
      <c r="I17" s="57">
        <v>0</v>
      </c>
      <c r="J17" s="57">
        <v>3909468</v>
      </c>
      <c r="K17" s="57">
        <v>175803</v>
      </c>
      <c r="L17" s="67">
        <v>3174320</v>
      </c>
    </row>
    <row r="18" spans="1:12" ht="12" customHeight="1">
      <c r="A18" s="121" t="s">
        <v>186</v>
      </c>
      <c r="B18" s="121" t="s">
        <v>186</v>
      </c>
      <c r="C18" s="121" t="s">
        <v>186</v>
      </c>
      <c r="D18" s="121" t="s">
        <v>186</v>
      </c>
      <c r="E18" s="59">
        <f>SUM(G18:L18,'24.2b'!E18:J18)</f>
        <v>34272831</v>
      </c>
      <c r="F18" s="57"/>
      <c r="G18" s="57">
        <v>865958</v>
      </c>
      <c r="H18" s="57">
        <v>0</v>
      </c>
      <c r="I18" s="57">
        <v>10350</v>
      </c>
      <c r="J18" s="57">
        <v>1627002</v>
      </c>
      <c r="K18" s="57">
        <v>9899</v>
      </c>
      <c r="L18" s="67">
        <v>169659</v>
      </c>
    </row>
    <row r="19" spans="1:12" ht="12" customHeight="1">
      <c r="A19" s="121" t="s">
        <v>187</v>
      </c>
      <c r="B19" s="121" t="s">
        <v>187</v>
      </c>
      <c r="C19" s="121" t="s">
        <v>187</v>
      </c>
      <c r="D19" s="121" t="s">
        <v>187</v>
      </c>
      <c r="E19" s="59">
        <f>SUM(G19:L19,'24.2b'!E19:J19)</f>
        <v>75403781</v>
      </c>
      <c r="F19" s="57"/>
      <c r="G19" s="57">
        <v>819100</v>
      </c>
      <c r="H19" s="57">
        <v>0</v>
      </c>
      <c r="I19" s="57">
        <v>8850</v>
      </c>
      <c r="J19" s="57">
        <v>673847</v>
      </c>
      <c r="K19" s="57">
        <v>22160</v>
      </c>
      <c r="L19" s="67">
        <v>316513</v>
      </c>
    </row>
    <row r="20" spans="1:12" ht="12" customHeight="1">
      <c r="A20" s="121" t="s">
        <v>188</v>
      </c>
      <c r="B20" s="121" t="s">
        <v>188</v>
      </c>
      <c r="C20" s="121" t="s">
        <v>188</v>
      </c>
      <c r="D20" s="121" t="s">
        <v>188</v>
      </c>
      <c r="E20" s="59">
        <f>SUM(G20:L20,'24.2b'!E20:J20)</f>
        <v>74781937</v>
      </c>
      <c r="F20" s="57"/>
      <c r="G20" s="57">
        <v>176084</v>
      </c>
      <c r="H20" s="57">
        <v>0</v>
      </c>
      <c r="I20" s="57">
        <v>77500</v>
      </c>
      <c r="J20" s="57">
        <v>96504</v>
      </c>
      <c r="K20" s="57">
        <v>328602</v>
      </c>
      <c r="L20" s="67">
        <v>60113</v>
      </c>
    </row>
    <row r="21" spans="1:12" ht="12" customHeight="1">
      <c r="A21" s="121" t="s">
        <v>189</v>
      </c>
      <c r="B21" s="121" t="s">
        <v>189</v>
      </c>
      <c r="C21" s="121" t="s">
        <v>189</v>
      </c>
      <c r="D21" s="121" t="s">
        <v>189</v>
      </c>
      <c r="E21" s="59">
        <f>SUM(G21:L21,'24.2b'!E21:J21)</f>
        <v>122459299</v>
      </c>
      <c r="F21" s="57"/>
      <c r="G21" s="57">
        <v>1771038</v>
      </c>
      <c r="H21" s="57">
        <v>0</v>
      </c>
      <c r="I21" s="57">
        <v>0</v>
      </c>
      <c r="J21" s="57">
        <v>805520</v>
      </c>
      <c r="K21" s="57">
        <v>131790</v>
      </c>
      <c r="L21" s="67">
        <v>154019</v>
      </c>
    </row>
    <row r="22" spans="1:12" ht="12" customHeight="1">
      <c r="A22" s="121" t="s">
        <v>190</v>
      </c>
      <c r="B22" s="121" t="s">
        <v>190</v>
      </c>
      <c r="C22" s="121" t="s">
        <v>190</v>
      </c>
      <c r="D22" s="121" t="s">
        <v>190</v>
      </c>
      <c r="E22" s="59">
        <f>SUM(G22:L22,'24.2b'!E22:J22)</f>
        <v>61901665</v>
      </c>
      <c r="F22" s="57"/>
      <c r="G22" s="57">
        <v>5009476</v>
      </c>
      <c r="H22" s="57">
        <v>0</v>
      </c>
      <c r="I22" s="57">
        <v>185296</v>
      </c>
      <c r="J22" s="57">
        <v>345892</v>
      </c>
      <c r="K22" s="57">
        <v>232910</v>
      </c>
      <c r="L22" s="67">
        <v>472917</v>
      </c>
    </row>
    <row r="23" spans="1:12" ht="12" customHeight="1">
      <c r="A23" s="121" t="s">
        <v>191</v>
      </c>
      <c r="B23" s="121" t="s">
        <v>191</v>
      </c>
      <c r="C23" s="121" t="s">
        <v>191</v>
      </c>
      <c r="D23" s="121" t="s">
        <v>191</v>
      </c>
      <c r="E23" s="59">
        <f>SUM(G23:L23,'24.2b'!E23:J23)</f>
        <v>186599157</v>
      </c>
      <c r="F23" s="57"/>
      <c r="G23" s="57">
        <v>16187647</v>
      </c>
      <c r="H23" s="57">
        <v>0</v>
      </c>
      <c r="I23" s="57">
        <v>227144</v>
      </c>
      <c r="J23" s="57">
        <v>7557290</v>
      </c>
      <c r="K23" s="57">
        <v>207525</v>
      </c>
      <c r="L23" s="67">
        <v>8938061</v>
      </c>
    </row>
    <row r="24" spans="1:12" ht="12" customHeight="1">
      <c r="A24" s="121" t="s">
        <v>192</v>
      </c>
      <c r="B24" s="121" t="s">
        <v>191</v>
      </c>
      <c r="C24" s="121" t="s">
        <v>191</v>
      </c>
      <c r="D24" s="121" t="s">
        <v>191</v>
      </c>
      <c r="E24" s="59" t="s">
        <v>281</v>
      </c>
      <c r="F24" s="57"/>
      <c r="G24" s="57" t="s">
        <v>281</v>
      </c>
      <c r="H24" s="57" t="s">
        <v>281</v>
      </c>
      <c r="I24" s="57" t="s">
        <v>281</v>
      </c>
      <c r="J24" s="57" t="s">
        <v>281</v>
      </c>
      <c r="K24" s="57" t="s">
        <v>281</v>
      </c>
      <c r="L24" s="57" t="s">
        <v>281</v>
      </c>
    </row>
    <row r="25" spans="1:12" ht="12" customHeight="1">
      <c r="A25" s="121" t="s">
        <v>193</v>
      </c>
      <c r="B25" s="121" t="s">
        <v>193</v>
      </c>
      <c r="C25" s="121" t="s">
        <v>193</v>
      </c>
      <c r="D25" s="121" t="s">
        <v>193</v>
      </c>
      <c r="E25" s="59">
        <f>SUM(G25:L25,'24.2b'!E25:J25)</f>
        <v>37180925</v>
      </c>
      <c r="F25" s="57"/>
      <c r="G25" s="57">
        <v>2745592</v>
      </c>
      <c r="H25" s="57">
        <v>0</v>
      </c>
      <c r="I25" s="57">
        <v>17400</v>
      </c>
      <c r="J25" s="57">
        <v>2251280</v>
      </c>
      <c r="K25" s="57">
        <v>183136</v>
      </c>
      <c r="L25" s="67">
        <v>849948</v>
      </c>
    </row>
    <row r="26" spans="1:12" ht="12" customHeight="1">
      <c r="A26" s="121" t="s">
        <v>194</v>
      </c>
      <c r="B26" s="121" t="s">
        <v>194</v>
      </c>
      <c r="C26" s="121" t="s">
        <v>194</v>
      </c>
      <c r="D26" s="121" t="s">
        <v>194</v>
      </c>
      <c r="E26" s="91">
        <f>SUM(G26:L26,'24.2b'!E26:J26)</f>
        <v>2594504211</v>
      </c>
      <c r="F26" s="57"/>
      <c r="G26" s="57">
        <v>780583052</v>
      </c>
      <c r="H26" s="57">
        <v>0</v>
      </c>
      <c r="I26" s="57">
        <v>10165501</v>
      </c>
      <c r="J26" s="57">
        <v>236082577</v>
      </c>
      <c r="K26" s="57">
        <v>13831527</v>
      </c>
      <c r="L26" s="67">
        <v>24427238</v>
      </c>
    </row>
    <row r="27" spans="1:12" ht="12" customHeight="1">
      <c r="A27" s="121" t="s">
        <v>195</v>
      </c>
      <c r="B27" s="121" t="s">
        <v>195</v>
      </c>
      <c r="C27" s="121" t="s">
        <v>195</v>
      </c>
      <c r="D27" s="121" t="s">
        <v>195</v>
      </c>
      <c r="E27" s="59">
        <f>SUM(G27:L27,'24.2b'!E27:J27)</f>
        <v>44740656</v>
      </c>
      <c r="F27" s="57"/>
      <c r="G27" s="57">
        <v>353652</v>
      </c>
      <c r="H27" s="57">
        <v>0</v>
      </c>
      <c r="I27" s="57">
        <v>0</v>
      </c>
      <c r="J27" s="57">
        <v>788105</v>
      </c>
      <c r="K27" s="57">
        <v>2800</v>
      </c>
      <c r="L27" s="67">
        <v>371797</v>
      </c>
    </row>
    <row r="28" spans="1:12" ht="12" customHeight="1">
      <c r="A28" s="121" t="s">
        <v>196</v>
      </c>
      <c r="B28" s="121" t="s">
        <v>196</v>
      </c>
      <c r="C28" s="121" t="s">
        <v>196</v>
      </c>
      <c r="D28" s="121" t="s">
        <v>196</v>
      </c>
      <c r="E28" s="59">
        <f>SUM(G28:L28,'24.2b'!E28:J28)</f>
        <v>19564722</v>
      </c>
      <c r="F28" s="57"/>
      <c r="G28" s="57">
        <v>572990</v>
      </c>
      <c r="H28" s="57">
        <v>0</v>
      </c>
      <c r="I28" s="57">
        <v>3830</v>
      </c>
      <c r="J28" s="57">
        <v>215750</v>
      </c>
      <c r="K28" s="57">
        <v>75733</v>
      </c>
      <c r="L28" s="67">
        <v>150060</v>
      </c>
    </row>
    <row r="29" spans="1:12" ht="12" customHeight="1">
      <c r="A29" s="121" t="s">
        <v>197</v>
      </c>
      <c r="B29" s="121" t="s">
        <v>197</v>
      </c>
      <c r="C29" s="121" t="s">
        <v>197</v>
      </c>
      <c r="D29" s="121" t="s">
        <v>197</v>
      </c>
      <c r="E29" s="59">
        <f>SUM(G29:L29,'24.2b'!E29:J29)</f>
        <v>27767242</v>
      </c>
      <c r="F29" s="57"/>
      <c r="G29" s="57">
        <v>1216690</v>
      </c>
      <c r="H29" s="57">
        <v>0</v>
      </c>
      <c r="I29" s="57">
        <v>0</v>
      </c>
      <c r="J29" s="57">
        <v>399558</v>
      </c>
      <c r="K29" s="57">
        <v>155576</v>
      </c>
      <c r="L29" s="67">
        <v>174703</v>
      </c>
    </row>
    <row r="30" spans="1:12" ht="12" customHeight="1">
      <c r="A30" s="121" t="s">
        <v>198</v>
      </c>
      <c r="B30" s="121" t="s">
        <v>198</v>
      </c>
      <c r="C30" s="121" t="s">
        <v>198</v>
      </c>
      <c r="D30" s="121" t="s">
        <v>198</v>
      </c>
      <c r="E30" s="59">
        <f>SUM(G30:L30,'24.2b'!E30:J30)</f>
        <v>498625892</v>
      </c>
      <c r="F30" s="57"/>
      <c r="G30" s="57">
        <v>88379670</v>
      </c>
      <c r="H30" s="57">
        <v>0</v>
      </c>
      <c r="I30" s="57">
        <v>950000</v>
      </c>
      <c r="J30" s="57">
        <v>42724519</v>
      </c>
      <c r="K30" s="57">
        <v>4621212</v>
      </c>
      <c r="L30" s="67">
        <v>28861598</v>
      </c>
    </row>
    <row r="31" spans="1:12" ht="12" customHeight="1">
      <c r="A31" s="121" t="s">
        <v>199</v>
      </c>
      <c r="B31" s="121" t="s">
        <v>199</v>
      </c>
      <c r="C31" s="121" t="s">
        <v>199</v>
      </c>
      <c r="D31" s="121" t="s">
        <v>199</v>
      </c>
      <c r="E31" s="59">
        <f>SUM(G31:L31,'24.2b'!E31:J31)</f>
        <v>33780484</v>
      </c>
      <c r="F31" s="57"/>
      <c r="G31" s="57">
        <v>1131853</v>
      </c>
      <c r="H31" s="57">
        <v>0</v>
      </c>
      <c r="I31" s="57">
        <v>0</v>
      </c>
      <c r="J31" s="57">
        <v>2805254</v>
      </c>
      <c r="K31" s="57">
        <v>51025</v>
      </c>
      <c r="L31" s="67">
        <v>503120</v>
      </c>
    </row>
    <row r="32" spans="1:12" ht="12" customHeight="1">
      <c r="A32" s="121" t="s">
        <v>200</v>
      </c>
      <c r="B32" s="121" t="s">
        <v>200</v>
      </c>
      <c r="C32" s="121" t="s">
        <v>200</v>
      </c>
      <c r="D32" s="121" t="s">
        <v>200</v>
      </c>
      <c r="E32" s="59">
        <f>SUM(G32:L32,'24.2b'!E32:J32)</f>
        <v>477895442</v>
      </c>
      <c r="F32" s="57"/>
      <c r="G32" s="57">
        <v>69924041</v>
      </c>
      <c r="H32" s="57">
        <v>0</v>
      </c>
      <c r="I32" s="57">
        <v>8175465</v>
      </c>
      <c r="J32" s="57">
        <v>0</v>
      </c>
      <c r="K32" s="57">
        <v>0</v>
      </c>
      <c r="L32" s="67">
        <v>0</v>
      </c>
    </row>
    <row r="33" spans="1:12" ht="12" customHeight="1">
      <c r="A33" s="121" t="s">
        <v>201</v>
      </c>
      <c r="B33" s="121" t="s">
        <v>201</v>
      </c>
      <c r="C33" s="121" t="s">
        <v>201</v>
      </c>
      <c r="D33" s="121" t="s">
        <v>201</v>
      </c>
      <c r="E33" s="59">
        <f>SUM(G33:L33,'24.2b'!E33:J33)</f>
        <v>23231460</v>
      </c>
      <c r="F33" s="57"/>
      <c r="G33" s="57">
        <v>353976</v>
      </c>
      <c r="H33" s="57">
        <v>0</v>
      </c>
      <c r="I33" s="57">
        <v>0</v>
      </c>
      <c r="J33" s="57">
        <v>40786</v>
      </c>
      <c r="K33" s="57">
        <v>37501</v>
      </c>
      <c r="L33" s="67">
        <v>61717</v>
      </c>
    </row>
    <row r="34" spans="1:12" ht="12" customHeight="1">
      <c r="A34" s="121" t="s">
        <v>202</v>
      </c>
      <c r="B34" s="121" t="s">
        <v>202</v>
      </c>
      <c r="C34" s="121" t="s">
        <v>202</v>
      </c>
      <c r="D34" s="121" t="s">
        <v>202</v>
      </c>
      <c r="E34" s="59">
        <f>SUM(G34:L34,'24.2b'!E34:J34)</f>
        <v>18214480</v>
      </c>
      <c r="F34" s="57"/>
      <c r="G34" s="57">
        <v>51737</v>
      </c>
      <c r="H34" s="57">
        <v>0</v>
      </c>
      <c r="I34" s="57">
        <v>2400</v>
      </c>
      <c r="J34" s="57">
        <v>222016</v>
      </c>
      <c r="K34" s="57">
        <v>5373</v>
      </c>
      <c r="L34" s="67">
        <v>7719</v>
      </c>
    </row>
    <row r="35" spans="1:12" ht="12" customHeight="1">
      <c r="A35" s="121" t="s">
        <v>203</v>
      </c>
      <c r="B35" s="121" t="s">
        <v>203</v>
      </c>
      <c r="C35" s="121" t="s">
        <v>203</v>
      </c>
      <c r="D35" s="121" t="s">
        <v>203</v>
      </c>
      <c r="E35" s="59">
        <f>SUM(G35:L35,'24.2b'!E35:J35)</f>
        <v>27542444</v>
      </c>
      <c r="F35" s="57"/>
      <c r="G35" s="57">
        <v>860368</v>
      </c>
      <c r="H35" s="57">
        <v>0</v>
      </c>
      <c r="I35" s="57">
        <v>0</v>
      </c>
      <c r="J35" s="57">
        <v>2101134</v>
      </c>
      <c r="K35" s="57">
        <v>181084</v>
      </c>
      <c r="L35" s="67">
        <v>582113</v>
      </c>
    </row>
    <row r="36" spans="1:12" ht="12" customHeight="1">
      <c r="A36" s="121" t="s">
        <v>204</v>
      </c>
      <c r="B36" s="121" t="s">
        <v>204</v>
      </c>
      <c r="C36" s="121" t="s">
        <v>204</v>
      </c>
      <c r="D36" s="121" t="s">
        <v>204</v>
      </c>
      <c r="E36" s="59">
        <f>SUM(G36:L36,'24.2b'!E36:J36)</f>
        <v>32785880</v>
      </c>
      <c r="F36" s="57"/>
      <c r="G36" s="57">
        <v>914021</v>
      </c>
      <c r="H36" s="57">
        <v>0</v>
      </c>
      <c r="I36" s="57">
        <v>4000</v>
      </c>
      <c r="J36" s="57">
        <v>926954</v>
      </c>
      <c r="K36" s="57">
        <v>42269</v>
      </c>
      <c r="L36" s="67">
        <v>34650</v>
      </c>
    </row>
    <row r="37" spans="1:12" ht="12" customHeight="1">
      <c r="A37" s="121" t="s">
        <v>205</v>
      </c>
      <c r="B37" s="121" t="s">
        <v>205</v>
      </c>
      <c r="C37" s="121" t="s">
        <v>205</v>
      </c>
      <c r="D37" s="121" t="s">
        <v>205</v>
      </c>
      <c r="E37" s="59">
        <f>SUM(G37:L37,'24.2b'!E37:J37)</f>
        <v>23064942</v>
      </c>
      <c r="F37" s="57"/>
      <c r="G37" s="57">
        <v>542864</v>
      </c>
      <c r="H37" s="57">
        <v>0</v>
      </c>
      <c r="I37" s="57">
        <v>9450</v>
      </c>
      <c r="J37" s="57">
        <v>2321440</v>
      </c>
      <c r="K37" s="57">
        <v>9570</v>
      </c>
      <c r="L37" s="67">
        <v>560688</v>
      </c>
    </row>
    <row r="38" spans="1:12" ht="12" customHeight="1">
      <c r="A38" s="121" t="s">
        <v>206</v>
      </c>
      <c r="B38" s="121" t="s">
        <v>206</v>
      </c>
      <c r="C38" s="121" t="s">
        <v>206</v>
      </c>
      <c r="D38" s="121" t="s">
        <v>206</v>
      </c>
      <c r="E38" s="59">
        <f>SUM(G38:L38,'24.2b'!E38:J38)</f>
        <v>233650013</v>
      </c>
      <c r="F38" s="57"/>
      <c r="G38" s="57">
        <v>1948604</v>
      </c>
      <c r="H38" s="57">
        <v>0</v>
      </c>
      <c r="I38" s="57">
        <v>0</v>
      </c>
      <c r="J38" s="57">
        <v>2170440</v>
      </c>
      <c r="K38" s="57">
        <v>54212</v>
      </c>
      <c r="L38" s="67">
        <v>1210306</v>
      </c>
    </row>
    <row r="39" spans="1:12" ht="12" customHeight="1">
      <c r="A39" s="121" t="s">
        <v>207</v>
      </c>
      <c r="B39" s="121" t="s">
        <v>207</v>
      </c>
      <c r="C39" s="121" t="s">
        <v>207</v>
      </c>
      <c r="D39" s="121" t="s">
        <v>207</v>
      </c>
      <c r="E39" s="59">
        <f>SUM(G39:L39,'24.2b'!E39:J39)</f>
        <v>36632171</v>
      </c>
      <c r="F39" s="57"/>
      <c r="G39" s="57">
        <v>1257639</v>
      </c>
      <c r="H39" s="57">
        <v>0</v>
      </c>
      <c r="I39" s="57">
        <v>24600</v>
      </c>
      <c r="J39" s="57">
        <v>642167</v>
      </c>
      <c r="K39" s="57">
        <v>21586</v>
      </c>
      <c r="L39" s="67">
        <v>2174157</v>
      </c>
    </row>
    <row r="40" spans="1:12" ht="12" customHeight="1">
      <c r="A40" s="121" t="s">
        <v>208</v>
      </c>
      <c r="B40" s="121" t="s">
        <v>208</v>
      </c>
      <c r="C40" s="121" t="s">
        <v>208</v>
      </c>
      <c r="D40" s="121" t="s">
        <v>208</v>
      </c>
      <c r="E40" s="59">
        <f>SUM(G40:L40,'24.2b'!E40:J40)</f>
        <v>198495568</v>
      </c>
      <c r="F40" s="57"/>
      <c r="G40" s="57">
        <v>2673215</v>
      </c>
      <c r="H40" s="57">
        <v>0</v>
      </c>
      <c r="I40" s="57">
        <v>603650</v>
      </c>
      <c r="J40" s="57">
        <v>1081425</v>
      </c>
      <c r="K40" s="57">
        <v>200854</v>
      </c>
      <c r="L40" s="67">
        <v>278426</v>
      </c>
    </row>
    <row r="41" spans="1:12" ht="12" customHeight="1">
      <c r="A41" s="121" t="s">
        <v>209</v>
      </c>
      <c r="B41" s="121" t="s">
        <v>209</v>
      </c>
      <c r="C41" s="121" t="s">
        <v>209</v>
      </c>
      <c r="D41" s="121" t="s">
        <v>209</v>
      </c>
      <c r="E41" s="59">
        <f>SUM(G41:L41,'24.2b'!E41:J41)</f>
        <v>51923213</v>
      </c>
      <c r="F41" s="57"/>
      <c r="G41" s="57">
        <v>440264</v>
      </c>
      <c r="H41" s="57">
        <v>0</v>
      </c>
      <c r="I41" s="57">
        <v>5700</v>
      </c>
      <c r="J41" s="57">
        <v>6725503</v>
      </c>
      <c r="K41" s="57">
        <v>156334</v>
      </c>
      <c r="L41" s="67">
        <v>116617</v>
      </c>
    </row>
    <row r="42" spans="1:12" ht="12" customHeight="1">
      <c r="A42" s="121" t="s">
        <v>210</v>
      </c>
      <c r="B42" s="121" t="s">
        <v>210</v>
      </c>
      <c r="C42" s="121" t="s">
        <v>210</v>
      </c>
      <c r="D42" s="121" t="s">
        <v>210</v>
      </c>
      <c r="E42" s="59">
        <f>SUM(G42:L42,'24.2b'!E42:J42)</f>
        <v>137393529</v>
      </c>
      <c r="F42" s="57"/>
      <c r="G42" s="57">
        <v>9149858</v>
      </c>
      <c r="H42" s="57">
        <v>0</v>
      </c>
      <c r="I42" s="57">
        <v>55300</v>
      </c>
      <c r="J42" s="57">
        <v>2624436</v>
      </c>
      <c r="K42" s="57">
        <v>403251</v>
      </c>
      <c r="L42" s="67">
        <v>6413072</v>
      </c>
    </row>
    <row r="43" spans="1:12" ht="12" customHeight="1">
      <c r="A43" s="121" t="s">
        <v>211</v>
      </c>
      <c r="B43" s="121" t="s">
        <v>211</v>
      </c>
      <c r="C43" s="121" t="s">
        <v>211</v>
      </c>
      <c r="D43" s="121" t="s">
        <v>211</v>
      </c>
      <c r="E43" s="59">
        <f>SUM(G43:L43,'24.2b'!E43:J43)</f>
        <v>396366149</v>
      </c>
      <c r="F43" s="57"/>
      <c r="G43" s="57">
        <v>32263213</v>
      </c>
      <c r="H43" s="57">
        <v>0</v>
      </c>
      <c r="I43" s="57">
        <v>407350</v>
      </c>
      <c r="J43" s="57">
        <v>23699492</v>
      </c>
      <c r="K43" s="57">
        <v>1127766</v>
      </c>
      <c r="L43" s="67">
        <v>37406450</v>
      </c>
    </row>
    <row r="44" spans="1:12" ht="12" customHeight="1">
      <c r="A44" s="121" t="s">
        <v>212</v>
      </c>
      <c r="B44" s="121" t="s">
        <v>212</v>
      </c>
      <c r="C44" s="121" t="s">
        <v>212</v>
      </c>
      <c r="D44" s="121" t="s">
        <v>212</v>
      </c>
      <c r="E44" s="59">
        <f>SUM(G44:L44,'24.2b'!E44:J44)</f>
        <v>18460460</v>
      </c>
      <c r="F44" s="57"/>
      <c r="G44" s="57">
        <v>128299</v>
      </c>
      <c r="H44" s="57">
        <v>0</v>
      </c>
      <c r="I44" s="57">
        <v>0</v>
      </c>
      <c r="J44" s="57">
        <v>32429</v>
      </c>
      <c r="K44" s="57">
        <v>7176</v>
      </c>
      <c r="L44" s="67">
        <v>71319</v>
      </c>
    </row>
    <row r="45" spans="1:12" ht="12" customHeight="1">
      <c r="A45" s="121" t="s">
        <v>213</v>
      </c>
      <c r="B45" s="121" t="s">
        <v>213</v>
      </c>
      <c r="C45" s="121" t="s">
        <v>213</v>
      </c>
      <c r="D45" s="121" t="s">
        <v>213</v>
      </c>
      <c r="E45" s="59">
        <f>SUM(G45:L45,'24.2b'!E45:J45)</f>
        <v>33051568</v>
      </c>
      <c r="F45" s="57"/>
      <c r="G45" s="57">
        <v>423354</v>
      </c>
      <c r="H45" s="57">
        <v>0</v>
      </c>
      <c r="I45" s="57">
        <v>5480</v>
      </c>
      <c r="J45" s="57">
        <v>570925</v>
      </c>
      <c r="K45" s="57">
        <v>81225</v>
      </c>
      <c r="L45" s="67">
        <v>344381</v>
      </c>
    </row>
    <row r="46" spans="1:12" ht="12" customHeight="1">
      <c r="A46" s="121" t="s">
        <v>214</v>
      </c>
      <c r="B46" s="121" t="s">
        <v>214</v>
      </c>
      <c r="C46" s="121" t="s">
        <v>214</v>
      </c>
      <c r="D46" s="121" t="s">
        <v>214</v>
      </c>
      <c r="E46" s="59">
        <f>SUM(G46:L46,'24.2b'!E46:J46)</f>
        <v>38256520</v>
      </c>
      <c r="F46" s="57"/>
      <c r="G46" s="57">
        <v>2792478</v>
      </c>
      <c r="H46" s="57">
        <v>0</v>
      </c>
      <c r="I46" s="57">
        <v>0</v>
      </c>
      <c r="J46" s="57">
        <v>1175424</v>
      </c>
      <c r="K46" s="57">
        <v>5245</v>
      </c>
      <c r="L46" s="67">
        <v>904664</v>
      </c>
    </row>
    <row r="47" spans="1:12" ht="12" customHeight="1">
      <c r="A47" s="121" t="s">
        <v>215</v>
      </c>
      <c r="B47" s="121" t="s">
        <v>215</v>
      </c>
      <c r="C47" s="121" t="s">
        <v>215</v>
      </c>
      <c r="D47" s="121" t="s">
        <v>215</v>
      </c>
      <c r="E47" s="59">
        <f>SUM(G47:L47,'24.2b'!E47:J47)</f>
        <v>131361471</v>
      </c>
      <c r="F47" s="57"/>
      <c r="G47" s="57">
        <v>7497550</v>
      </c>
      <c r="H47" s="57">
        <v>0</v>
      </c>
      <c r="I47" s="57">
        <v>76200</v>
      </c>
      <c r="J47" s="57">
        <v>7866123</v>
      </c>
      <c r="K47" s="57">
        <v>391937</v>
      </c>
      <c r="L47" s="67">
        <v>4108042</v>
      </c>
    </row>
    <row r="48" spans="1:12" ht="12" customHeight="1">
      <c r="A48" s="121" t="s">
        <v>216</v>
      </c>
      <c r="B48" s="121" t="s">
        <v>216</v>
      </c>
      <c r="C48" s="121" t="s">
        <v>216</v>
      </c>
      <c r="D48" s="121" t="s">
        <v>216</v>
      </c>
      <c r="E48" s="91">
        <f>SUM(G48:L48,'24.2b'!E48:J48)</f>
        <v>3586437282</v>
      </c>
      <c r="F48" s="57"/>
      <c r="G48" s="57">
        <v>880810450</v>
      </c>
      <c r="H48" s="57">
        <v>40335184</v>
      </c>
      <c r="I48" s="57">
        <v>1986900</v>
      </c>
      <c r="J48" s="57">
        <v>357249868</v>
      </c>
      <c r="K48" s="57">
        <v>49541963</v>
      </c>
      <c r="L48" s="67">
        <v>217143784</v>
      </c>
    </row>
    <row r="49" spans="1:12" ht="12" customHeight="1">
      <c r="A49" s="121" t="s">
        <v>217</v>
      </c>
      <c r="B49" s="121" t="s">
        <v>217</v>
      </c>
      <c r="C49" s="121" t="s">
        <v>217</v>
      </c>
      <c r="D49" s="121" t="s">
        <v>217</v>
      </c>
      <c r="E49" s="59">
        <f>SUM(G49:L49,'24.2b'!E49:J49)</f>
        <v>27163835</v>
      </c>
      <c r="F49" s="57"/>
      <c r="G49" s="57">
        <v>1945847</v>
      </c>
      <c r="H49" s="57">
        <v>0</v>
      </c>
      <c r="I49" s="57">
        <v>10850</v>
      </c>
      <c r="J49" s="57">
        <v>2087928</v>
      </c>
      <c r="K49" s="57">
        <v>171462</v>
      </c>
      <c r="L49" s="67">
        <v>362249</v>
      </c>
    </row>
    <row r="50" spans="1:12" ht="12" customHeight="1">
      <c r="A50" s="121" t="s">
        <v>218</v>
      </c>
      <c r="B50" s="121" t="s">
        <v>218</v>
      </c>
      <c r="C50" s="121" t="s">
        <v>218</v>
      </c>
      <c r="D50" s="121" t="s">
        <v>218</v>
      </c>
      <c r="E50" s="59">
        <f>SUM(G50:L50,'24.2b'!E50:J50)</f>
        <v>24122578</v>
      </c>
      <c r="F50" s="57"/>
      <c r="G50" s="57">
        <v>597636</v>
      </c>
      <c r="H50" s="57">
        <v>0</v>
      </c>
      <c r="I50" s="57">
        <v>105100</v>
      </c>
      <c r="J50" s="57">
        <v>2053928</v>
      </c>
      <c r="K50" s="57">
        <v>26900</v>
      </c>
      <c r="L50" s="67">
        <v>86215</v>
      </c>
    </row>
    <row r="51" spans="1:12" ht="12" customHeight="1">
      <c r="A51" s="121" t="s">
        <v>219</v>
      </c>
      <c r="B51" s="121" t="s">
        <v>219</v>
      </c>
      <c r="C51" s="121" t="s">
        <v>219</v>
      </c>
      <c r="D51" s="121" t="s">
        <v>219</v>
      </c>
      <c r="E51" s="59">
        <f>SUM(G51:L51,'24.2b'!E51:J51)</f>
        <v>26910338</v>
      </c>
      <c r="F51" s="57"/>
      <c r="G51" s="57">
        <v>904855</v>
      </c>
      <c r="H51" s="57">
        <v>0</v>
      </c>
      <c r="I51" s="57">
        <v>0</v>
      </c>
      <c r="J51" s="57">
        <v>662551</v>
      </c>
      <c r="K51" s="57">
        <v>33086</v>
      </c>
      <c r="L51" s="67">
        <v>849981</v>
      </c>
    </row>
    <row r="52" spans="1:12" ht="12" customHeight="1">
      <c r="A52" s="121" t="s">
        <v>220</v>
      </c>
      <c r="B52" s="121" t="s">
        <v>220</v>
      </c>
      <c r="C52" s="121" t="s">
        <v>220</v>
      </c>
      <c r="D52" s="121" t="s">
        <v>220</v>
      </c>
      <c r="E52" s="59">
        <f>SUM(G52:L52,'24.2b'!E52:J52)</f>
        <v>130064157</v>
      </c>
      <c r="F52" s="57"/>
      <c r="G52" s="57">
        <v>7131809</v>
      </c>
      <c r="H52" s="57">
        <v>0</v>
      </c>
      <c r="I52" s="57">
        <v>26250</v>
      </c>
      <c r="J52" s="57">
        <v>1630456</v>
      </c>
      <c r="K52" s="57">
        <v>59890</v>
      </c>
      <c r="L52" s="67">
        <v>397564</v>
      </c>
    </row>
    <row r="53" spans="1:12" ht="12" customHeight="1">
      <c r="A53" s="121" t="s">
        <v>221</v>
      </c>
      <c r="B53" s="121" t="s">
        <v>221</v>
      </c>
      <c r="C53" s="121" t="s">
        <v>221</v>
      </c>
      <c r="D53" s="121" t="s">
        <v>221</v>
      </c>
      <c r="E53" s="59">
        <f>SUM(G53:L53,'24.2b'!E53:J53)</f>
        <v>21185281</v>
      </c>
      <c r="F53" s="57"/>
      <c r="G53" s="57">
        <v>119968</v>
      </c>
      <c r="H53" s="57">
        <v>0</v>
      </c>
      <c r="I53" s="57">
        <v>0</v>
      </c>
      <c r="J53" s="57">
        <v>107789</v>
      </c>
      <c r="K53" s="57">
        <v>154228</v>
      </c>
      <c r="L53" s="67">
        <v>270321</v>
      </c>
    </row>
    <row r="54" spans="1:12" ht="12" customHeight="1">
      <c r="A54" s="121" t="s">
        <v>222</v>
      </c>
      <c r="B54" s="121" t="s">
        <v>222</v>
      </c>
      <c r="C54" s="121" t="s">
        <v>222</v>
      </c>
      <c r="D54" s="121" t="s">
        <v>222</v>
      </c>
      <c r="E54" s="59">
        <f>SUM(G54:L54,'24.2b'!E54:J54)</f>
        <v>35947273</v>
      </c>
      <c r="F54" s="57"/>
      <c r="G54" s="57">
        <v>566037</v>
      </c>
      <c r="H54" s="57">
        <v>0</v>
      </c>
      <c r="I54" s="57">
        <v>3600</v>
      </c>
      <c r="J54" s="57">
        <v>203994</v>
      </c>
      <c r="K54" s="57">
        <v>99813</v>
      </c>
      <c r="L54" s="67">
        <v>432177</v>
      </c>
    </row>
    <row r="55" spans="1:12" ht="12" customHeight="1">
      <c r="A55" s="121" t="s">
        <v>223</v>
      </c>
      <c r="B55" s="121" t="s">
        <v>222</v>
      </c>
      <c r="C55" s="121" t="s">
        <v>222</v>
      </c>
      <c r="D55" s="121" t="s">
        <v>222</v>
      </c>
      <c r="E55" s="59" t="s">
        <v>281</v>
      </c>
      <c r="F55" s="57"/>
      <c r="G55" s="57" t="s">
        <v>281</v>
      </c>
      <c r="H55" s="57" t="s">
        <v>281</v>
      </c>
      <c r="I55" s="57" t="s">
        <v>281</v>
      </c>
      <c r="J55" s="57" t="s">
        <v>281</v>
      </c>
      <c r="K55" s="57" t="s">
        <v>281</v>
      </c>
      <c r="L55" s="57" t="s">
        <v>281</v>
      </c>
    </row>
    <row r="56" spans="1:12" ht="12" customHeight="1">
      <c r="A56" s="121" t="s">
        <v>224</v>
      </c>
      <c r="B56" s="121" t="s">
        <v>224</v>
      </c>
      <c r="C56" s="121" t="s">
        <v>224</v>
      </c>
      <c r="D56" s="121" t="s">
        <v>224</v>
      </c>
      <c r="E56" s="59">
        <f>SUM(G56:L56,'24.2b'!E56:J56)</f>
        <v>23632854</v>
      </c>
      <c r="F56" s="57"/>
      <c r="G56" s="57">
        <v>681099</v>
      </c>
      <c r="H56" s="57">
        <v>0</v>
      </c>
      <c r="I56" s="57">
        <v>14250</v>
      </c>
      <c r="J56" s="57">
        <v>1170149</v>
      </c>
      <c r="K56" s="57">
        <v>545839</v>
      </c>
      <c r="L56" s="67">
        <v>45658</v>
      </c>
    </row>
    <row r="57" spans="1:12" ht="12" customHeight="1">
      <c r="A57" s="121" t="s">
        <v>225</v>
      </c>
      <c r="B57" s="121" t="s">
        <v>225</v>
      </c>
      <c r="C57" s="121" t="s">
        <v>225</v>
      </c>
      <c r="D57" s="121" t="s">
        <v>225</v>
      </c>
      <c r="E57" s="59">
        <f>SUM(G57:L57,'24.2b'!E57:J57)</f>
        <v>108406797</v>
      </c>
      <c r="F57" s="57"/>
      <c r="G57" s="57">
        <v>12491070</v>
      </c>
      <c r="H57" s="57">
        <v>0</v>
      </c>
      <c r="I57" s="57">
        <v>282464</v>
      </c>
      <c r="J57" s="57">
        <v>12225729</v>
      </c>
      <c r="K57" s="57">
        <v>89311</v>
      </c>
      <c r="L57" s="67">
        <v>5361697</v>
      </c>
    </row>
    <row r="58" spans="1:12" ht="12" customHeight="1">
      <c r="A58" s="121" t="s">
        <v>226</v>
      </c>
      <c r="B58" s="121" t="s">
        <v>226</v>
      </c>
      <c r="C58" s="121" t="s">
        <v>226</v>
      </c>
      <c r="D58" s="121" t="s">
        <v>226</v>
      </c>
      <c r="E58" s="59">
        <f>SUM(G58:L58,'24.2b'!E58:J58)</f>
        <v>44487538</v>
      </c>
      <c r="F58" s="57"/>
      <c r="G58" s="57">
        <v>164819</v>
      </c>
      <c r="H58" s="57">
        <v>0</v>
      </c>
      <c r="I58" s="57">
        <v>0</v>
      </c>
      <c r="J58" s="57">
        <v>120337</v>
      </c>
      <c r="K58" s="57">
        <v>8676</v>
      </c>
      <c r="L58" s="67">
        <v>18165</v>
      </c>
    </row>
    <row r="59" spans="1:12" ht="12" customHeight="1">
      <c r="A59" s="121" t="s">
        <v>227</v>
      </c>
      <c r="B59" s="121" t="s">
        <v>227</v>
      </c>
      <c r="C59" s="121" t="s">
        <v>227</v>
      </c>
      <c r="D59" s="121" t="s">
        <v>227</v>
      </c>
      <c r="E59" s="59">
        <f>SUM(G59:L59,'24.2b'!E59:J59)</f>
        <v>33546640</v>
      </c>
      <c r="F59" s="57"/>
      <c r="G59" s="57">
        <v>443721</v>
      </c>
      <c r="H59" s="57">
        <v>0</v>
      </c>
      <c r="I59" s="57">
        <v>0</v>
      </c>
      <c r="J59" s="57">
        <v>161530</v>
      </c>
      <c r="K59" s="57">
        <v>22931</v>
      </c>
      <c r="L59" s="67">
        <v>1186701</v>
      </c>
    </row>
    <row r="60" spans="1:12" ht="12" customHeight="1">
      <c r="A60" s="121" t="s">
        <v>228</v>
      </c>
      <c r="B60" s="121" t="s">
        <v>228</v>
      </c>
      <c r="C60" s="121" t="s">
        <v>228</v>
      </c>
      <c r="D60" s="121" t="s">
        <v>228</v>
      </c>
      <c r="E60" s="59">
        <f>SUM(G60:L60,'24.2b'!E60:J60)</f>
        <v>81971927</v>
      </c>
      <c r="F60" s="57"/>
      <c r="G60" s="57">
        <v>3144493</v>
      </c>
      <c r="H60" s="57">
        <v>0</v>
      </c>
      <c r="I60" s="57">
        <v>83716</v>
      </c>
      <c r="J60" s="57">
        <v>4035693</v>
      </c>
      <c r="K60" s="57">
        <v>35549</v>
      </c>
      <c r="L60" s="67">
        <v>294829</v>
      </c>
    </row>
    <row r="61" spans="1:12" ht="12" customHeight="1">
      <c r="A61" s="121" t="s">
        <v>229</v>
      </c>
      <c r="B61" s="121" t="s">
        <v>229</v>
      </c>
      <c r="C61" s="121" t="s">
        <v>229</v>
      </c>
      <c r="D61" s="121" t="s">
        <v>229</v>
      </c>
      <c r="E61" s="59">
        <f>SUM(G61:L61,'24.2b'!E61:J61)</f>
        <v>24665703</v>
      </c>
      <c r="F61" s="57"/>
      <c r="G61" s="57">
        <v>324217</v>
      </c>
      <c r="H61" s="57">
        <v>0</v>
      </c>
      <c r="I61" s="57">
        <v>0</v>
      </c>
      <c r="J61" s="57">
        <v>154140</v>
      </c>
      <c r="K61" s="57">
        <v>7268</v>
      </c>
      <c r="L61" s="67">
        <v>102708</v>
      </c>
    </row>
    <row r="62" spans="1:12" ht="12" customHeight="1">
      <c r="A62" s="121" t="s">
        <v>230</v>
      </c>
      <c r="B62" s="121" t="s">
        <v>230</v>
      </c>
      <c r="C62" s="121" t="s">
        <v>230</v>
      </c>
      <c r="D62" s="121" t="s">
        <v>230</v>
      </c>
      <c r="E62" s="59">
        <f>SUM(G62:L62,'24.2b'!E62:J62)</f>
        <v>166488347</v>
      </c>
      <c r="F62" s="57"/>
      <c r="G62" s="57">
        <v>19218210</v>
      </c>
      <c r="H62" s="57">
        <v>0</v>
      </c>
      <c r="I62" s="57">
        <v>228925</v>
      </c>
      <c r="J62" s="57">
        <v>13626208</v>
      </c>
      <c r="K62" s="57">
        <v>900076</v>
      </c>
      <c r="L62" s="67">
        <v>7565477</v>
      </c>
    </row>
    <row r="63" spans="1:12" ht="12" customHeight="1">
      <c r="A63" s="121" t="s">
        <v>231</v>
      </c>
      <c r="B63" s="121" t="s">
        <v>231</v>
      </c>
      <c r="C63" s="121" t="s">
        <v>231</v>
      </c>
      <c r="D63" s="121" t="s">
        <v>231</v>
      </c>
      <c r="E63" s="59">
        <f>SUM(G63:L63,'24.2b'!E63:J63)</f>
        <v>52701387</v>
      </c>
      <c r="F63" s="57"/>
      <c r="G63" s="57">
        <v>1372787</v>
      </c>
      <c r="H63" s="57">
        <v>0</v>
      </c>
      <c r="I63" s="57">
        <v>8850</v>
      </c>
      <c r="J63" s="57">
        <v>6637901</v>
      </c>
      <c r="K63" s="57">
        <v>86488</v>
      </c>
      <c r="L63" s="67">
        <v>709267</v>
      </c>
    </row>
    <row r="64" spans="1:12" ht="12" customHeight="1">
      <c r="A64" s="121" t="s">
        <v>232</v>
      </c>
      <c r="B64" s="121" t="s">
        <v>232</v>
      </c>
      <c r="C64" s="121" t="s">
        <v>232</v>
      </c>
      <c r="D64" s="121" t="s">
        <v>232</v>
      </c>
      <c r="E64" s="59">
        <f>SUM(G64:L64,'24.2b'!E64:J64)</f>
        <v>91542583</v>
      </c>
      <c r="F64" s="57"/>
      <c r="G64" s="57">
        <v>8193297</v>
      </c>
      <c r="H64" s="57">
        <v>0</v>
      </c>
      <c r="I64" s="57">
        <v>0</v>
      </c>
      <c r="J64" s="57">
        <v>1920165</v>
      </c>
      <c r="K64" s="57">
        <v>539135</v>
      </c>
      <c r="L64" s="67">
        <v>1436297</v>
      </c>
    </row>
    <row r="65" spans="1:12" ht="12" customHeight="1">
      <c r="A65" s="121" t="s">
        <v>233</v>
      </c>
      <c r="B65" s="121" t="s">
        <v>233</v>
      </c>
      <c r="C65" s="121" t="s">
        <v>233</v>
      </c>
      <c r="D65" s="121" t="s">
        <v>233</v>
      </c>
      <c r="E65" s="59">
        <f>SUM(G65:L65,'24.2b'!E65:J65)</f>
        <v>23755891</v>
      </c>
      <c r="F65" s="57"/>
      <c r="G65" s="57">
        <v>942261</v>
      </c>
      <c r="H65" s="57">
        <v>0</v>
      </c>
      <c r="I65" s="57">
        <v>7950</v>
      </c>
      <c r="J65" s="57">
        <v>616566</v>
      </c>
      <c r="K65" s="57">
        <v>0</v>
      </c>
      <c r="L65" s="67">
        <v>236458</v>
      </c>
    </row>
    <row r="66" spans="1:12" ht="12" customHeight="1">
      <c r="A66" s="121" t="s">
        <v>234</v>
      </c>
      <c r="B66" s="121" t="s">
        <v>234</v>
      </c>
      <c r="C66" s="121" t="s">
        <v>234</v>
      </c>
      <c r="D66" s="121" t="s">
        <v>234</v>
      </c>
      <c r="E66" s="59">
        <f>SUM(G66:L66,'24.2b'!E66:J66)</f>
        <v>38792654</v>
      </c>
      <c r="F66" s="57"/>
      <c r="G66" s="57">
        <v>1532545</v>
      </c>
      <c r="H66" s="57">
        <v>0</v>
      </c>
      <c r="I66" s="57">
        <v>196735</v>
      </c>
      <c r="J66" s="57">
        <v>1787517</v>
      </c>
      <c r="K66" s="57">
        <v>196327</v>
      </c>
      <c r="L66" s="67">
        <v>138670</v>
      </c>
    </row>
    <row r="67" spans="1:12" ht="12" customHeight="1">
      <c r="A67" s="121" t="s">
        <v>235</v>
      </c>
      <c r="B67" s="121" t="s">
        <v>235</v>
      </c>
      <c r="C67" s="121" t="s">
        <v>235</v>
      </c>
      <c r="D67" s="121" t="s">
        <v>235</v>
      </c>
      <c r="E67" s="59">
        <f>SUM(G67:L67,'24.2b'!E67:J67)</f>
        <v>46058085</v>
      </c>
      <c r="F67" s="57"/>
      <c r="G67" s="57">
        <v>3144466</v>
      </c>
      <c r="H67" s="57">
        <v>0</v>
      </c>
      <c r="I67" s="57">
        <v>33750</v>
      </c>
      <c r="J67" s="57">
        <v>722756</v>
      </c>
      <c r="K67" s="57">
        <v>124681</v>
      </c>
      <c r="L67" s="67">
        <v>3807467</v>
      </c>
    </row>
    <row r="68" spans="1:12" ht="12" customHeight="1">
      <c r="A68" s="121" t="s">
        <v>236</v>
      </c>
      <c r="B68" s="121" t="s">
        <v>236</v>
      </c>
      <c r="C68" s="121" t="s">
        <v>236</v>
      </c>
      <c r="D68" s="121" t="s">
        <v>236</v>
      </c>
      <c r="E68" s="59">
        <f>SUM(G68:L68,'24.2b'!E68:J68)</f>
        <v>20576311</v>
      </c>
      <c r="F68" s="57"/>
      <c r="G68" s="57">
        <v>413381</v>
      </c>
      <c r="H68" s="57">
        <v>0</v>
      </c>
      <c r="I68" s="57">
        <v>119038</v>
      </c>
      <c r="J68" s="57">
        <v>332461</v>
      </c>
      <c r="K68" s="57">
        <v>56230</v>
      </c>
      <c r="L68" s="67">
        <v>20469</v>
      </c>
    </row>
    <row r="69" spans="1:12" ht="12" customHeight="1">
      <c r="A69" s="121" t="s">
        <v>237</v>
      </c>
      <c r="B69" s="121" t="s">
        <v>237</v>
      </c>
      <c r="C69" s="121" t="s">
        <v>237</v>
      </c>
      <c r="D69" s="121" t="s">
        <v>237</v>
      </c>
      <c r="E69" s="59">
        <f>SUM(G69:L69,'24.2b'!E69:J69)</f>
        <v>21656945</v>
      </c>
      <c r="F69" s="57"/>
      <c r="G69" s="57">
        <v>360893</v>
      </c>
      <c r="H69" s="57">
        <v>0</v>
      </c>
      <c r="I69" s="57">
        <v>0</v>
      </c>
      <c r="J69" s="57">
        <v>127064</v>
      </c>
      <c r="K69" s="57">
        <v>79069</v>
      </c>
      <c r="L69" s="67">
        <v>744627</v>
      </c>
    </row>
    <row r="70" spans="1:12" ht="12" customHeight="1">
      <c r="A70" s="121" t="s">
        <v>238</v>
      </c>
      <c r="B70" s="121" t="s">
        <v>238</v>
      </c>
      <c r="C70" s="121" t="s">
        <v>238</v>
      </c>
      <c r="D70" s="121" t="s">
        <v>238</v>
      </c>
      <c r="E70" s="59">
        <f>SUM(G70:L70,'24.2b'!E70:J70)</f>
        <v>25208210</v>
      </c>
      <c r="F70" s="57"/>
      <c r="G70" s="57">
        <v>1489387</v>
      </c>
      <c r="H70" s="57">
        <v>0</v>
      </c>
      <c r="I70" s="57">
        <v>4800</v>
      </c>
      <c r="J70" s="57">
        <v>135631</v>
      </c>
      <c r="K70" s="57">
        <v>24077</v>
      </c>
      <c r="L70" s="67">
        <v>103747</v>
      </c>
    </row>
    <row r="71" spans="1:12" ht="12" customHeight="1">
      <c r="A71" s="121" t="s">
        <v>239</v>
      </c>
      <c r="B71" s="121" t="s">
        <v>239</v>
      </c>
      <c r="C71" s="121" t="s">
        <v>239</v>
      </c>
      <c r="D71" s="121" t="s">
        <v>239</v>
      </c>
      <c r="E71" s="59">
        <f>SUM(G71:L71,'24.2b'!E71:J71)</f>
        <v>40012513</v>
      </c>
      <c r="F71" s="57"/>
      <c r="G71" s="57">
        <v>2442340</v>
      </c>
      <c r="H71" s="57">
        <v>0</v>
      </c>
      <c r="I71" s="57">
        <v>15750</v>
      </c>
      <c r="J71" s="57">
        <v>871936</v>
      </c>
      <c r="K71" s="57">
        <v>87479</v>
      </c>
      <c r="L71" s="67">
        <v>432317</v>
      </c>
    </row>
    <row r="72" spans="1:12" ht="12" customHeight="1">
      <c r="A72" s="121" t="s">
        <v>240</v>
      </c>
      <c r="B72" s="121" t="s">
        <v>240</v>
      </c>
      <c r="C72" s="121" t="s">
        <v>240</v>
      </c>
      <c r="D72" s="121" t="s">
        <v>240</v>
      </c>
      <c r="E72" s="59">
        <f>SUM(G72:L72,'24.2b'!E72:J72)</f>
        <v>71695568</v>
      </c>
      <c r="F72" s="57"/>
      <c r="G72" s="57">
        <v>3325631</v>
      </c>
      <c r="H72" s="57">
        <v>0</v>
      </c>
      <c r="I72" s="57">
        <v>27150</v>
      </c>
      <c r="J72" s="57">
        <v>3726273</v>
      </c>
      <c r="K72" s="57">
        <v>46081</v>
      </c>
      <c r="L72" s="67">
        <v>619035</v>
      </c>
    </row>
    <row r="73" spans="1:12" ht="12" customHeight="1">
      <c r="A73" s="121" t="s">
        <v>241</v>
      </c>
      <c r="B73" s="121" t="s">
        <v>241</v>
      </c>
      <c r="C73" s="121" t="s">
        <v>241</v>
      </c>
      <c r="D73" s="121" t="s">
        <v>241</v>
      </c>
      <c r="E73" s="59">
        <f>SUM(G73:L73,'24.2b'!E73:J73)</f>
        <v>24639569</v>
      </c>
      <c r="F73" s="57"/>
      <c r="G73" s="57">
        <v>1409243</v>
      </c>
      <c r="H73" s="57">
        <v>0</v>
      </c>
      <c r="I73" s="57">
        <v>11250</v>
      </c>
      <c r="J73" s="57">
        <v>2593524</v>
      </c>
      <c r="K73" s="57">
        <v>7081</v>
      </c>
      <c r="L73" s="67">
        <v>732882</v>
      </c>
    </row>
    <row r="74" spans="1:12" ht="12" customHeight="1">
      <c r="A74" s="121" t="s">
        <v>242</v>
      </c>
      <c r="B74" s="121" t="s">
        <v>242</v>
      </c>
      <c r="C74" s="121" t="s">
        <v>242</v>
      </c>
      <c r="D74" s="121" t="s">
        <v>242</v>
      </c>
      <c r="E74" s="59">
        <f>SUM(G74:L74,'24.2b'!E74:J74)</f>
        <v>30414228</v>
      </c>
      <c r="F74" s="57"/>
      <c r="G74" s="57">
        <v>3007084</v>
      </c>
      <c r="H74" s="57">
        <v>0</v>
      </c>
      <c r="I74" s="57">
        <v>0</v>
      </c>
      <c r="J74" s="57">
        <v>443837</v>
      </c>
      <c r="K74" s="57">
        <v>1436620</v>
      </c>
      <c r="L74" s="67">
        <v>589463</v>
      </c>
    </row>
    <row r="75" spans="1:12" ht="12" customHeight="1">
      <c r="A75" s="121" t="s">
        <v>243</v>
      </c>
      <c r="B75" s="121" t="s">
        <v>243</v>
      </c>
      <c r="C75" s="121" t="s">
        <v>243</v>
      </c>
      <c r="D75" s="121" t="s">
        <v>243</v>
      </c>
      <c r="E75" s="59">
        <f>SUM(G75:L75,'24.2b'!E75:J75)</f>
        <v>101843211</v>
      </c>
      <c r="F75" s="57"/>
      <c r="G75" s="57">
        <v>6877382</v>
      </c>
      <c r="H75" s="57">
        <v>0</v>
      </c>
      <c r="I75" s="57">
        <v>0</v>
      </c>
      <c r="J75" s="57">
        <v>6426530</v>
      </c>
      <c r="K75" s="57">
        <v>427850</v>
      </c>
      <c r="L75" s="67">
        <v>5903168</v>
      </c>
    </row>
    <row r="76" spans="1:12" ht="12" customHeight="1">
      <c r="A76" s="121" t="s">
        <v>244</v>
      </c>
      <c r="B76" s="121" t="s">
        <v>244</v>
      </c>
      <c r="C76" s="121" t="s">
        <v>244</v>
      </c>
      <c r="D76" s="121" t="s">
        <v>244</v>
      </c>
      <c r="E76" s="59">
        <f>SUM(G76:L76,'24.2b'!E76:J76)</f>
        <v>31924530</v>
      </c>
      <c r="F76" s="57"/>
      <c r="G76" s="57">
        <v>1051824</v>
      </c>
      <c r="H76" s="57">
        <v>0</v>
      </c>
      <c r="I76" s="57">
        <v>0</v>
      </c>
      <c r="J76" s="57">
        <v>188532</v>
      </c>
      <c r="K76" s="57">
        <v>40014</v>
      </c>
      <c r="L76" s="67">
        <v>54520</v>
      </c>
    </row>
    <row r="77" spans="1:12" ht="12" customHeight="1">
      <c r="A77" s="121" t="s">
        <v>245</v>
      </c>
      <c r="B77" s="121" t="s">
        <v>245</v>
      </c>
      <c r="C77" s="121" t="s">
        <v>245</v>
      </c>
      <c r="D77" s="121" t="s">
        <v>245</v>
      </c>
      <c r="E77" s="59">
        <f>SUM(G77:L77,'24.2b'!E77:J77)</f>
        <v>110630990</v>
      </c>
      <c r="F77" s="57"/>
      <c r="G77" s="57">
        <v>2108450</v>
      </c>
      <c r="H77" s="57">
        <v>0</v>
      </c>
      <c r="I77" s="57">
        <v>7200</v>
      </c>
      <c r="J77" s="57">
        <v>5032174</v>
      </c>
      <c r="K77" s="57">
        <v>0</v>
      </c>
      <c r="L77" s="67">
        <v>3683283</v>
      </c>
    </row>
    <row r="78" spans="1:12" ht="12" customHeight="1">
      <c r="A78" s="121" t="s">
        <v>246</v>
      </c>
      <c r="B78" s="121" t="s">
        <v>246</v>
      </c>
      <c r="C78" s="121" t="s">
        <v>246</v>
      </c>
      <c r="D78" s="121" t="s">
        <v>246</v>
      </c>
      <c r="E78" s="59">
        <f>SUM(G78:L78,'24.2b'!E78:J78)</f>
        <v>67657026</v>
      </c>
      <c r="F78" s="57"/>
      <c r="G78" s="57">
        <v>257639</v>
      </c>
      <c r="H78" s="57">
        <v>0</v>
      </c>
      <c r="I78" s="57">
        <v>8250</v>
      </c>
      <c r="J78" s="57">
        <v>254763</v>
      </c>
      <c r="K78" s="57">
        <v>16469</v>
      </c>
      <c r="L78" s="67">
        <v>619303</v>
      </c>
    </row>
    <row r="79" spans="1:12" ht="12" customHeight="1">
      <c r="A79" s="121" t="s">
        <v>247</v>
      </c>
      <c r="B79" s="121" t="s">
        <v>247</v>
      </c>
      <c r="C79" s="121" t="s">
        <v>247</v>
      </c>
      <c r="D79" s="121" t="s">
        <v>247</v>
      </c>
      <c r="E79" s="59">
        <f>SUM(G79:L79,'24.2b'!E79:J79)</f>
        <v>28298478</v>
      </c>
      <c r="F79" s="57"/>
      <c r="G79" s="57">
        <v>796454</v>
      </c>
      <c r="H79" s="57">
        <v>0</v>
      </c>
      <c r="I79" s="57">
        <v>0</v>
      </c>
      <c r="J79" s="57">
        <v>1405406</v>
      </c>
      <c r="K79" s="57">
        <v>210158</v>
      </c>
      <c r="L79" s="67">
        <v>212449</v>
      </c>
    </row>
    <row r="80" spans="1:12" ht="17.25" customHeight="1">
      <c r="A80" s="103"/>
      <c r="B80" s="103"/>
      <c r="C80" s="103"/>
      <c r="D80" s="103"/>
      <c r="E80" s="3"/>
      <c r="F80" s="3"/>
      <c r="G80" s="3"/>
      <c r="H80" s="3"/>
      <c r="I80" s="3"/>
      <c r="J80" s="3"/>
      <c r="K80" s="3"/>
      <c r="L80" s="3"/>
    </row>
    <row r="81" spans="2:12" ht="11.25" customHeight="1">
      <c r="B81" s="6"/>
      <c r="C81" s="6"/>
      <c r="D81" s="6"/>
      <c r="L81" s="41"/>
    </row>
    <row r="82" spans="1:11" ht="11.25" hidden="1">
      <c r="A82" s="6" t="s">
        <v>21</v>
      </c>
      <c r="E82"/>
      <c r="F82"/>
      <c r="G82"/>
      <c r="H82"/>
      <c r="I82"/>
      <c r="J82"/>
      <c r="K82"/>
    </row>
  </sheetData>
  <sheetProtection/>
  <mergeCells count="76">
    <mergeCell ref="A2:J2"/>
    <mergeCell ref="A3:J3"/>
    <mergeCell ref="A4:J4"/>
    <mergeCell ref="A7:D10"/>
    <mergeCell ref="E7:E10"/>
    <mergeCell ref="A21:D21"/>
    <mergeCell ref="A15:D15"/>
    <mergeCell ref="G7:L7"/>
    <mergeCell ref="A12:D12"/>
    <mergeCell ref="A13:D13"/>
    <mergeCell ref="A80:D80"/>
    <mergeCell ref="A16:D16"/>
    <mergeCell ref="A17:D17"/>
    <mergeCell ref="A18:D18"/>
    <mergeCell ref="A19:D19"/>
    <mergeCell ref="A30:D30"/>
    <mergeCell ref="A31:D31"/>
    <mergeCell ref="A28:D28"/>
    <mergeCell ref="A29:D29"/>
    <mergeCell ref="A32:D32"/>
    <mergeCell ref="A14:D14"/>
    <mergeCell ref="A20:D20"/>
    <mergeCell ref="A23:D23"/>
    <mergeCell ref="A25:D25"/>
    <mergeCell ref="A26:D26"/>
    <mergeCell ref="A27:D27"/>
    <mergeCell ref="A22:D22"/>
    <mergeCell ref="A33:D33"/>
    <mergeCell ref="A36:D36"/>
    <mergeCell ref="A37:D37"/>
    <mergeCell ref="A34:D34"/>
    <mergeCell ref="A35:D35"/>
    <mergeCell ref="A38:D38"/>
    <mergeCell ref="A39:D39"/>
    <mergeCell ref="A42:D42"/>
    <mergeCell ref="A43:D43"/>
    <mergeCell ref="A40:D40"/>
    <mergeCell ref="A41:D41"/>
    <mergeCell ref="A44:D44"/>
    <mergeCell ref="A45:D45"/>
    <mergeCell ref="A48:D48"/>
    <mergeCell ref="A49:D49"/>
    <mergeCell ref="A46:D46"/>
    <mergeCell ref="A47:D47"/>
    <mergeCell ref="A50:D50"/>
    <mergeCell ref="A51:D51"/>
    <mergeCell ref="A54:D54"/>
    <mergeCell ref="A56:D56"/>
    <mergeCell ref="A52:D52"/>
    <mergeCell ref="A53:D53"/>
    <mergeCell ref="A55:D55"/>
    <mergeCell ref="A76:D76"/>
    <mergeCell ref="A77:D77"/>
    <mergeCell ref="A71:D71"/>
    <mergeCell ref="A72:D72"/>
    <mergeCell ref="A73:D73"/>
    <mergeCell ref="A74:D74"/>
    <mergeCell ref="A64:D64"/>
    <mergeCell ref="A68:D68"/>
    <mergeCell ref="A69:D69"/>
    <mergeCell ref="A57:D57"/>
    <mergeCell ref="A58:D58"/>
    <mergeCell ref="A59:D59"/>
    <mergeCell ref="A60:D60"/>
    <mergeCell ref="A66:D66"/>
    <mergeCell ref="A67:D67"/>
    <mergeCell ref="K2:L2"/>
    <mergeCell ref="A78:D78"/>
    <mergeCell ref="A79:D79"/>
    <mergeCell ref="A24:D24"/>
    <mergeCell ref="A61:D61"/>
    <mergeCell ref="A62:D62"/>
    <mergeCell ref="A63:D63"/>
    <mergeCell ref="A75:D75"/>
    <mergeCell ref="A65:D65"/>
    <mergeCell ref="A70:D70"/>
  </mergeCells>
  <hyperlinks>
    <hyperlink ref="K2:L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1"/>
  <headerFooter alignWithMargins="0">
    <oddHeader>&amp;L&amp;10&amp;K000080 INEGI. Anuario estadístico y geográfico de Chihuahua 2016.</oddHeader>
  </headerFooter>
</worksheet>
</file>

<file path=xl/worksheets/sheet4.xml><?xml version="1.0" encoding="utf-8"?>
<worksheet xmlns="http://schemas.openxmlformats.org/spreadsheetml/2006/main" xmlns:r="http://schemas.openxmlformats.org/officeDocument/2006/relationships">
  <dimension ref="A2:K84"/>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4.16015625" style="0" customWidth="1"/>
    <col min="5" max="5" width="12.33203125" style="2" customWidth="1"/>
    <col min="6" max="6" width="18.16015625" style="2" customWidth="1"/>
    <col min="7" max="8" width="18.5" style="2" customWidth="1"/>
    <col min="9" max="9" width="2.66015625" style="2" customWidth="1"/>
    <col min="10" max="10" width="13.83203125" style="0" customWidth="1"/>
    <col min="11" max="16384" width="0" style="0" hidden="1" customWidth="1"/>
  </cols>
  <sheetData>
    <row r="1" ht="15.75" customHeight="1"/>
    <row r="2" spans="1:11" ht="12.75">
      <c r="A2" s="128" t="s">
        <v>52</v>
      </c>
      <c r="B2" s="129"/>
      <c r="C2" s="129"/>
      <c r="D2" s="129"/>
      <c r="E2" s="129"/>
      <c r="F2" s="129"/>
      <c r="G2" s="129"/>
      <c r="J2" s="98" t="s">
        <v>82</v>
      </c>
      <c r="K2" t="s">
        <v>21</v>
      </c>
    </row>
    <row r="3" spans="1:10" ht="12.75">
      <c r="A3" s="130">
        <v>2014</v>
      </c>
      <c r="B3" s="131"/>
      <c r="C3" s="131"/>
      <c r="D3" s="131"/>
      <c r="E3" s="131"/>
      <c r="F3" s="131"/>
      <c r="G3" s="131"/>
      <c r="I3" s="127" t="s">
        <v>66</v>
      </c>
      <c r="J3" s="127"/>
    </row>
    <row r="4" spans="1:10" ht="12.75">
      <c r="A4" s="132" t="s">
        <v>22</v>
      </c>
      <c r="B4" s="133"/>
      <c r="C4" s="133"/>
      <c r="D4" s="133"/>
      <c r="E4" s="133"/>
      <c r="F4" s="133"/>
      <c r="G4" s="133"/>
      <c r="J4" s="42"/>
    </row>
    <row r="5" spans="1:10" ht="11.25">
      <c r="A5" s="7"/>
      <c r="B5" s="7"/>
      <c r="C5" s="7"/>
      <c r="D5" s="7"/>
      <c r="E5" s="8"/>
      <c r="F5" s="8"/>
      <c r="G5" s="8"/>
      <c r="H5" s="3"/>
      <c r="I5" s="3"/>
      <c r="J5" s="3"/>
    </row>
    <row r="6" ht="1.5" customHeight="1">
      <c r="J6" s="2"/>
    </row>
    <row r="7" spans="1:10" ht="11.25">
      <c r="A7" s="114" t="s">
        <v>37</v>
      </c>
      <c r="B7" s="115"/>
      <c r="C7" s="115"/>
      <c r="D7" s="115"/>
      <c r="E7" s="124" t="s">
        <v>50</v>
      </c>
      <c r="F7" s="125"/>
      <c r="G7" s="125"/>
      <c r="H7" s="125"/>
      <c r="I7" s="34"/>
      <c r="J7" s="136" t="s">
        <v>39</v>
      </c>
    </row>
    <row r="8" spans="1:10" ht="1.5" customHeight="1">
      <c r="A8" s="115"/>
      <c r="B8" s="115"/>
      <c r="C8" s="115"/>
      <c r="D8" s="115"/>
      <c r="E8" s="32"/>
      <c r="F8" s="32"/>
      <c r="G8" s="32"/>
      <c r="H8" s="32"/>
      <c r="I8" s="36"/>
      <c r="J8" s="137"/>
    </row>
    <row r="9" spans="1:10" ht="1.5" customHeight="1">
      <c r="A9" s="115"/>
      <c r="B9" s="115"/>
      <c r="C9" s="115"/>
      <c r="D9" s="115"/>
      <c r="E9" s="31"/>
      <c r="F9" s="31"/>
      <c r="G9" s="31"/>
      <c r="H9" s="31"/>
      <c r="I9" s="31"/>
      <c r="J9" s="137"/>
    </row>
    <row r="10" spans="1:10" ht="33.75" customHeight="1">
      <c r="A10" s="115"/>
      <c r="B10" s="115"/>
      <c r="C10" s="115"/>
      <c r="D10" s="115"/>
      <c r="E10" s="33" t="s">
        <v>103</v>
      </c>
      <c r="F10" s="35" t="s">
        <v>40</v>
      </c>
      <c r="G10" s="35" t="s">
        <v>41</v>
      </c>
      <c r="H10" s="35" t="s">
        <v>35</v>
      </c>
      <c r="I10" s="31"/>
      <c r="J10" s="137"/>
    </row>
    <row r="11" spans="1:10" ht="1.5" customHeight="1">
      <c r="A11" s="1"/>
      <c r="B11" s="1"/>
      <c r="C11" s="1"/>
      <c r="D11" s="1"/>
      <c r="E11" s="3"/>
      <c r="F11" s="3"/>
      <c r="G11" s="3"/>
      <c r="H11" s="3"/>
      <c r="I11" s="3"/>
      <c r="J11" s="3"/>
    </row>
    <row r="12" spans="1:10" ht="23.25" customHeight="1">
      <c r="A12" s="116" t="s">
        <v>38</v>
      </c>
      <c r="B12" s="117"/>
      <c r="C12" s="117"/>
      <c r="D12" s="117"/>
      <c r="E12" s="68">
        <f>SUM(E13:E79)</f>
        <v>4369405348</v>
      </c>
      <c r="F12" s="68">
        <f>SUM(F13:F79)</f>
        <v>2995760385</v>
      </c>
      <c r="G12" s="68">
        <f>SUM(G13:G79)</f>
        <v>5779872</v>
      </c>
      <c r="H12" s="68">
        <f>SUM(H13:H79)</f>
        <v>398887829</v>
      </c>
      <c r="I12" s="68"/>
      <c r="J12" s="68">
        <f>SUM(J13:J79)</f>
        <v>0</v>
      </c>
    </row>
    <row r="13" spans="1:10" ht="23.25" customHeight="1">
      <c r="A13" s="121" t="s">
        <v>181</v>
      </c>
      <c r="B13" s="121"/>
      <c r="C13" s="121"/>
      <c r="D13" s="121"/>
      <c r="E13" s="69">
        <v>34826576</v>
      </c>
      <c r="F13" s="69">
        <v>10582836</v>
      </c>
      <c r="G13" s="69">
        <v>0</v>
      </c>
      <c r="H13" s="69">
        <v>0</v>
      </c>
      <c r="I13" s="69"/>
      <c r="J13" s="70">
        <v>0</v>
      </c>
    </row>
    <row r="14" spans="1:10" ht="12" customHeight="1">
      <c r="A14" s="121" t="s">
        <v>182</v>
      </c>
      <c r="B14" s="121" t="s">
        <v>182</v>
      </c>
      <c r="C14" s="121" t="s">
        <v>182</v>
      </c>
      <c r="D14" s="121" t="s">
        <v>182</v>
      </c>
      <c r="E14" s="69">
        <v>30598451</v>
      </c>
      <c r="F14" s="69">
        <v>15743248</v>
      </c>
      <c r="G14" s="69">
        <v>0</v>
      </c>
      <c r="H14" s="69">
        <v>0</v>
      </c>
      <c r="I14" s="69"/>
      <c r="J14" s="70">
        <v>0</v>
      </c>
    </row>
    <row r="15" spans="1:10" ht="12" customHeight="1">
      <c r="A15" s="121" t="s">
        <v>183</v>
      </c>
      <c r="B15" s="121" t="s">
        <v>183</v>
      </c>
      <c r="C15" s="121" t="s">
        <v>183</v>
      </c>
      <c r="D15" s="121" t="s">
        <v>183</v>
      </c>
      <c r="E15" s="69">
        <v>28274637</v>
      </c>
      <c r="F15" s="69">
        <v>7056611</v>
      </c>
      <c r="G15" s="69">
        <v>0</v>
      </c>
      <c r="H15" s="69">
        <v>261363</v>
      </c>
      <c r="I15" s="69"/>
      <c r="J15" s="70">
        <v>0</v>
      </c>
    </row>
    <row r="16" spans="1:10" ht="12" customHeight="1">
      <c r="A16" s="121" t="s">
        <v>184</v>
      </c>
      <c r="B16" s="121" t="s">
        <v>184</v>
      </c>
      <c r="C16" s="121" t="s">
        <v>184</v>
      </c>
      <c r="D16" s="121" t="s">
        <v>184</v>
      </c>
      <c r="E16" s="69">
        <v>27191560</v>
      </c>
      <c r="F16" s="69">
        <v>6861568</v>
      </c>
      <c r="G16" s="69">
        <v>0</v>
      </c>
      <c r="H16" s="69">
        <v>0</v>
      </c>
      <c r="I16" s="69"/>
      <c r="J16" s="70">
        <v>0</v>
      </c>
    </row>
    <row r="17" spans="1:10" ht="12" customHeight="1">
      <c r="A17" s="121" t="s">
        <v>185</v>
      </c>
      <c r="B17" s="121" t="s">
        <v>185</v>
      </c>
      <c r="C17" s="121" t="s">
        <v>185</v>
      </c>
      <c r="D17" s="121" t="s">
        <v>185</v>
      </c>
      <c r="E17" s="69">
        <v>25906256</v>
      </c>
      <c r="F17" s="69">
        <v>21178965</v>
      </c>
      <c r="G17" s="69">
        <v>0</v>
      </c>
      <c r="H17" s="69">
        <v>667700</v>
      </c>
      <c r="I17" s="69"/>
      <c r="J17" s="70">
        <v>0</v>
      </c>
    </row>
    <row r="18" spans="1:10" ht="12" customHeight="1">
      <c r="A18" s="121" t="s">
        <v>186</v>
      </c>
      <c r="B18" s="121" t="s">
        <v>186</v>
      </c>
      <c r="C18" s="121" t="s">
        <v>186</v>
      </c>
      <c r="D18" s="121" t="s">
        <v>186</v>
      </c>
      <c r="E18" s="69">
        <v>23320868</v>
      </c>
      <c r="F18" s="69">
        <v>6310384</v>
      </c>
      <c r="G18" s="69">
        <v>49200</v>
      </c>
      <c r="H18" s="69">
        <v>1909511</v>
      </c>
      <c r="I18" s="69"/>
      <c r="J18" s="70">
        <v>0</v>
      </c>
    </row>
    <row r="19" spans="1:10" ht="12" customHeight="1">
      <c r="A19" s="121" t="s">
        <v>187</v>
      </c>
      <c r="B19" s="121" t="s">
        <v>187</v>
      </c>
      <c r="C19" s="121" t="s">
        <v>187</v>
      </c>
      <c r="D19" s="121" t="s">
        <v>187</v>
      </c>
      <c r="E19" s="69">
        <v>29578120</v>
      </c>
      <c r="F19" s="69">
        <v>43985191</v>
      </c>
      <c r="G19" s="69">
        <v>0</v>
      </c>
      <c r="H19" s="69">
        <v>0</v>
      </c>
      <c r="I19" s="69"/>
      <c r="J19" s="70">
        <v>0</v>
      </c>
    </row>
    <row r="20" spans="1:10" ht="12" customHeight="1">
      <c r="A20" s="121" t="s">
        <v>188</v>
      </c>
      <c r="B20" s="121" t="s">
        <v>188</v>
      </c>
      <c r="C20" s="121" t="s">
        <v>188</v>
      </c>
      <c r="D20" s="121" t="s">
        <v>188</v>
      </c>
      <c r="E20" s="69">
        <v>22908644</v>
      </c>
      <c r="F20" s="69">
        <v>51134490</v>
      </c>
      <c r="G20" s="69">
        <v>0</v>
      </c>
      <c r="H20" s="69">
        <v>0</v>
      </c>
      <c r="I20" s="69"/>
      <c r="J20" s="70">
        <v>0</v>
      </c>
    </row>
    <row r="21" spans="1:10" ht="12" customHeight="1">
      <c r="A21" s="121" t="s">
        <v>189</v>
      </c>
      <c r="B21" s="121" t="s">
        <v>189</v>
      </c>
      <c r="C21" s="121" t="s">
        <v>189</v>
      </c>
      <c r="D21" s="121" t="s">
        <v>189</v>
      </c>
      <c r="E21" s="69">
        <v>41885756</v>
      </c>
      <c r="F21" s="69">
        <v>52418460</v>
      </c>
      <c r="G21" s="69">
        <v>0</v>
      </c>
      <c r="H21" s="69">
        <v>25292716</v>
      </c>
      <c r="I21" s="69"/>
      <c r="J21" s="70">
        <v>0</v>
      </c>
    </row>
    <row r="22" spans="1:10" ht="12" customHeight="1">
      <c r="A22" s="121" t="s">
        <v>190</v>
      </c>
      <c r="B22" s="121" t="s">
        <v>190</v>
      </c>
      <c r="C22" s="121" t="s">
        <v>190</v>
      </c>
      <c r="D22" s="121" t="s">
        <v>190</v>
      </c>
      <c r="E22" s="69">
        <v>36887809</v>
      </c>
      <c r="F22" s="69">
        <v>18767365</v>
      </c>
      <c r="G22" s="69">
        <v>0</v>
      </c>
      <c r="H22" s="69">
        <v>0</v>
      </c>
      <c r="I22" s="69"/>
      <c r="J22" s="70">
        <v>0</v>
      </c>
    </row>
    <row r="23" spans="1:10" ht="12" customHeight="1">
      <c r="A23" s="121" t="s">
        <v>191</v>
      </c>
      <c r="B23" s="121" t="s">
        <v>191</v>
      </c>
      <c r="C23" s="121" t="s">
        <v>191</v>
      </c>
      <c r="D23" s="121" t="s">
        <v>191</v>
      </c>
      <c r="E23" s="69">
        <v>102886343</v>
      </c>
      <c r="F23" s="69">
        <v>50594658</v>
      </c>
      <c r="G23" s="69">
        <v>489</v>
      </c>
      <c r="H23" s="69">
        <v>0</v>
      </c>
      <c r="I23" s="69"/>
      <c r="J23" s="70">
        <v>0</v>
      </c>
    </row>
    <row r="24" spans="1:10" ht="12" customHeight="1">
      <c r="A24" s="121" t="s">
        <v>192</v>
      </c>
      <c r="B24" s="121" t="s">
        <v>191</v>
      </c>
      <c r="C24" s="121" t="s">
        <v>191</v>
      </c>
      <c r="D24" s="121" t="s">
        <v>191</v>
      </c>
      <c r="E24" s="69" t="s">
        <v>281</v>
      </c>
      <c r="F24" s="69" t="s">
        <v>281</v>
      </c>
      <c r="G24" s="69" t="s">
        <v>281</v>
      </c>
      <c r="H24" s="69" t="s">
        <v>281</v>
      </c>
      <c r="I24" s="69"/>
      <c r="J24" s="69" t="s">
        <v>281</v>
      </c>
    </row>
    <row r="25" spans="1:10" ht="12" customHeight="1">
      <c r="A25" s="121" t="s">
        <v>193</v>
      </c>
      <c r="B25" s="121" t="s">
        <v>193</v>
      </c>
      <c r="C25" s="121" t="s">
        <v>193</v>
      </c>
      <c r="D25" s="121" t="s">
        <v>193</v>
      </c>
      <c r="E25" s="69">
        <v>21952617</v>
      </c>
      <c r="F25" s="69">
        <v>9180952</v>
      </c>
      <c r="G25" s="69">
        <v>0</v>
      </c>
      <c r="H25" s="69">
        <v>0</v>
      </c>
      <c r="I25" s="69"/>
      <c r="J25" s="70">
        <v>0</v>
      </c>
    </row>
    <row r="26" spans="1:10" ht="12" customHeight="1">
      <c r="A26" s="121" t="s">
        <v>194</v>
      </c>
      <c r="B26" s="121" t="s">
        <v>194</v>
      </c>
      <c r="C26" s="121" t="s">
        <v>194</v>
      </c>
      <c r="D26" s="121" t="s">
        <v>194</v>
      </c>
      <c r="E26" s="69">
        <v>793135481</v>
      </c>
      <c r="F26" s="69">
        <v>560278835</v>
      </c>
      <c r="G26" s="69">
        <v>0</v>
      </c>
      <c r="H26" s="69">
        <v>176000000</v>
      </c>
      <c r="I26" s="69"/>
      <c r="J26" s="70">
        <v>0</v>
      </c>
    </row>
    <row r="27" spans="1:10" ht="12" customHeight="1">
      <c r="A27" s="121" t="s">
        <v>195</v>
      </c>
      <c r="B27" s="121" t="s">
        <v>195</v>
      </c>
      <c r="C27" s="121" t="s">
        <v>195</v>
      </c>
      <c r="D27" s="121" t="s">
        <v>195</v>
      </c>
      <c r="E27" s="69">
        <v>20077703</v>
      </c>
      <c r="F27" s="69">
        <v>23146599</v>
      </c>
      <c r="G27" s="69">
        <v>0</v>
      </c>
      <c r="H27" s="69">
        <v>0</v>
      </c>
      <c r="I27" s="69"/>
      <c r="J27" s="70">
        <v>0</v>
      </c>
    </row>
    <row r="28" spans="1:10" ht="12" customHeight="1">
      <c r="A28" s="121" t="s">
        <v>196</v>
      </c>
      <c r="B28" s="121" t="s">
        <v>196</v>
      </c>
      <c r="C28" s="121" t="s">
        <v>196</v>
      </c>
      <c r="D28" s="121" t="s">
        <v>196</v>
      </c>
      <c r="E28" s="69">
        <v>16497849</v>
      </c>
      <c r="F28" s="69">
        <v>2048510</v>
      </c>
      <c r="G28" s="69">
        <v>0</v>
      </c>
      <c r="H28" s="69">
        <v>0</v>
      </c>
      <c r="I28" s="69"/>
      <c r="J28" s="70">
        <v>0</v>
      </c>
    </row>
    <row r="29" spans="1:10" ht="12" customHeight="1">
      <c r="A29" s="121" t="s">
        <v>197</v>
      </c>
      <c r="B29" s="121" t="s">
        <v>197</v>
      </c>
      <c r="C29" s="121" t="s">
        <v>197</v>
      </c>
      <c r="D29" s="121" t="s">
        <v>197</v>
      </c>
      <c r="E29" s="69">
        <v>24209848</v>
      </c>
      <c r="F29" s="69">
        <v>1610867</v>
      </c>
      <c r="G29" s="69">
        <v>0</v>
      </c>
      <c r="H29" s="69">
        <v>0</v>
      </c>
      <c r="I29" s="69"/>
      <c r="J29" s="70">
        <v>0</v>
      </c>
    </row>
    <row r="30" spans="1:10" ht="12" customHeight="1">
      <c r="A30" s="121" t="s">
        <v>198</v>
      </c>
      <c r="B30" s="121" t="s">
        <v>198</v>
      </c>
      <c r="C30" s="121" t="s">
        <v>198</v>
      </c>
      <c r="D30" s="121" t="s">
        <v>198</v>
      </c>
      <c r="E30" s="69">
        <v>192182641</v>
      </c>
      <c r="F30" s="69">
        <v>140906252</v>
      </c>
      <c r="G30" s="69">
        <v>0</v>
      </c>
      <c r="H30" s="69">
        <v>0</v>
      </c>
      <c r="I30" s="69"/>
      <c r="J30" s="70">
        <v>0</v>
      </c>
    </row>
    <row r="31" spans="1:10" ht="12" customHeight="1">
      <c r="A31" s="121" t="s">
        <v>199</v>
      </c>
      <c r="B31" s="121" t="s">
        <v>199</v>
      </c>
      <c r="C31" s="121" t="s">
        <v>199</v>
      </c>
      <c r="D31" s="121" t="s">
        <v>199</v>
      </c>
      <c r="E31" s="69">
        <v>24035877</v>
      </c>
      <c r="F31" s="69">
        <v>5252755</v>
      </c>
      <c r="G31" s="69">
        <v>600</v>
      </c>
      <c r="H31" s="69">
        <v>0</v>
      </c>
      <c r="I31" s="69"/>
      <c r="J31" s="70">
        <v>0</v>
      </c>
    </row>
    <row r="32" spans="1:10" ht="12" customHeight="1">
      <c r="A32" s="121" t="s">
        <v>200</v>
      </c>
      <c r="B32" s="121" t="s">
        <v>200</v>
      </c>
      <c r="C32" s="121" t="s">
        <v>200</v>
      </c>
      <c r="D32" s="121" t="s">
        <v>200</v>
      </c>
      <c r="E32" s="69">
        <v>291290736</v>
      </c>
      <c r="F32" s="69">
        <v>90401889</v>
      </c>
      <c r="G32" s="69">
        <v>0</v>
      </c>
      <c r="H32" s="69">
        <v>18103311</v>
      </c>
      <c r="I32" s="69"/>
      <c r="J32" s="70">
        <v>0</v>
      </c>
    </row>
    <row r="33" spans="1:10" ht="12" customHeight="1">
      <c r="A33" s="121" t="s">
        <v>201</v>
      </c>
      <c r="B33" s="121" t="s">
        <v>201</v>
      </c>
      <c r="C33" s="121" t="s">
        <v>201</v>
      </c>
      <c r="D33" s="121" t="s">
        <v>201</v>
      </c>
      <c r="E33" s="69">
        <v>19357872</v>
      </c>
      <c r="F33" s="69">
        <v>2489109</v>
      </c>
      <c r="G33" s="69">
        <v>0</v>
      </c>
      <c r="H33" s="69">
        <v>890499</v>
      </c>
      <c r="I33" s="69"/>
      <c r="J33" s="70">
        <v>0</v>
      </c>
    </row>
    <row r="34" spans="1:10" ht="12" customHeight="1">
      <c r="A34" s="121" t="s">
        <v>202</v>
      </c>
      <c r="B34" s="121" t="s">
        <v>202</v>
      </c>
      <c r="C34" s="121" t="s">
        <v>202</v>
      </c>
      <c r="D34" s="121" t="s">
        <v>202</v>
      </c>
      <c r="E34" s="69">
        <v>15876658</v>
      </c>
      <c r="F34" s="69">
        <v>2048577</v>
      </c>
      <c r="G34" s="69">
        <v>0</v>
      </c>
      <c r="H34" s="69">
        <v>0</v>
      </c>
      <c r="I34" s="69"/>
      <c r="J34" s="70">
        <v>0</v>
      </c>
    </row>
    <row r="35" spans="1:10" ht="12" customHeight="1">
      <c r="A35" s="121" t="s">
        <v>203</v>
      </c>
      <c r="B35" s="121" t="s">
        <v>203</v>
      </c>
      <c r="C35" s="121" t="s">
        <v>203</v>
      </c>
      <c r="D35" s="121" t="s">
        <v>203</v>
      </c>
      <c r="E35" s="69">
        <v>17641103</v>
      </c>
      <c r="F35" s="69">
        <v>4727067</v>
      </c>
      <c r="G35" s="69">
        <v>0</v>
      </c>
      <c r="H35" s="69">
        <v>1449575</v>
      </c>
      <c r="I35" s="69"/>
      <c r="J35" s="70">
        <v>0</v>
      </c>
    </row>
    <row r="36" spans="1:10" ht="12" customHeight="1">
      <c r="A36" s="121" t="s">
        <v>204</v>
      </c>
      <c r="B36" s="121" t="s">
        <v>204</v>
      </c>
      <c r="C36" s="121" t="s">
        <v>204</v>
      </c>
      <c r="D36" s="121" t="s">
        <v>204</v>
      </c>
      <c r="E36" s="69">
        <v>23453905</v>
      </c>
      <c r="F36" s="69">
        <v>7391549</v>
      </c>
      <c r="G36" s="69">
        <v>0</v>
      </c>
      <c r="H36" s="69">
        <v>18532</v>
      </c>
      <c r="I36" s="69"/>
      <c r="J36" s="70">
        <v>0</v>
      </c>
    </row>
    <row r="37" spans="1:10" ht="12" customHeight="1">
      <c r="A37" s="121" t="s">
        <v>205</v>
      </c>
      <c r="B37" s="121" t="s">
        <v>205</v>
      </c>
      <c r="C37" s="121" t="s">
        <v>205</v>
      </c>
      <c r="D37" s="121" t="s">
        <v>205</v>
      </c>
      <c r="E37" s="69">
        <v>16760545</v>
      </c>
      <c r="F37" s="69">
        <v>2860385</v>
      </c>
      <c r="G37" s="69">
        <v>0</v>
      </c>
      <c r="H37" s="69">
        <v>0</v>
      </c>
      <c r="I37" s="69"/>
      <c r="J37" s="70">
        <v>0</v>
      </c>
    </row>
    <row r="38" spans="1:10" ht="12" customHeight="1">
      <c r="A38" s="121" t="s">
        <v>206</v>
      </c>
      <c r="B38" s="121" t="s">
        <v>206</v>
      </c>
      <c r="C38" s="121" t="s">
        <v>206</v>
      </c>
      <c r="D38" s="121" t="s">
        <v>206</v>
      </c>
      <c r="E38" s="69">
        <v>49518558</v>
      </c>
      <c r="F38" s="69">
        <v>139314930</v>
      </c>
      <c r="G38" s="69">
        <v>0</v>
      </c>
      <c r="H38" s="69">
        <v>39432963</v>
      </c>
      <c r="I38" s="69"/>
      <c r="J38" s="70">
        <v>0</v>
      </c>
    </row>
    <row r="39" spans="1:10" ht="12" customHeight="1">
      <c r="A39" s="121" t="s">
        <v>207</v>
      </c>
      <c r="B39" s="121" t="s">
        <v>207</v>
      </c>
      <c r="C39" s="121" t="s">
        <v>207</v>
      </c>
      <c r="D39" s="121" t="s">
        <v>207</v>
      </c>
      <c r="E39" s="69">
        <v>26470574</v>
      </c>
      <c r="F39" s="69">
        <v>5941129</v>
      </c>
      <c r="G39" s="69">
        <v>100319</v>
      </c>
      <c r="H39" s="69">
        <v>0</v>
      </c>
      <c r="I39" s="69"/>
      <c r="J39" s="70">
        <v>0</v>
      </c>
    </row>
    <row r="40" spans="1:10" ht="12" customHeight="1">
      <c r="A40" s="121" t="s">
        <v>208</v>
      </c>
      <c r="B40" s="121" t="s">
        <v>208</v>
      </c>
      <c r="C40" s="121" t="s">
        <v>208</v>
      </c>
      <c r="D40" s="121" t="s">
        <v>208</v>
      </c>
      <c r="E40" s="69">
        <v>56555829</v>
      </c>
      <c r="F40" s="69">
        <v>137102169</v>
      </c>
      <c r="G40" s="69">
        <v>0</v>
      </c>
      <c r="H40" s="69">
        <v>0</v>
      </c>
      <c r="I40" s="69"/>
      <c r="J40" s="70">
        <v>0</v>
      </c>
    </row>
    <row r="41" spans="1:10" ht="12" customHeight="1">
      <c r="A41" s="121" t="s">
        <v>209</v>
      </c>
      <c r="B41" s="121" t="s">
        <v>209</v>
      </c>
      <c r="C41" s="121" t="s">
        <v>209</v>
      </c>
      <c r="D41" s="121" t="s">
        <v>209</v>
      </c>
      <c r="E41" s="69">
        <v>19008080</v>
      </c>
      <c r="F41" s="69">
        <v>22146429</v>
      </c>
      <c r="G41" s="69">
        <v>0</v>
      </c>
      <c r="H41" s="69">
        <v>3324286</v>
      </c>
      <c r="I41" s="69"/>
      <c r="J41" s="70">
        <v>0</v>
      </c>
    </row>
    <row r="42" spans="1:10" ht="12" customHeight="1">
      <c r="A42" s="121" t="s">
        <v>210</v>
      </c>
      <c r="B42" s="121" t="s">
        <v>210</v>
      </c>
      <c r="C42" s="121" t="s">
        <v>210</v>
      </c>
      <c r="D42" s="121" t="s">
        <v>210</v>
      </c>
      <c r="E42" s="69">
        <v>61349525</v>
      </c>
      <c r="F42" s="69">
        <v>44890299</v>
      </c>
      <c r="G42" s="69">
        <v>0</v>
      </c>
      <c r="H42" s="69">
        <v>12507788</v>
      </c>
      <c r="I42" s="69"/>
      <c r="J42" s="70">
        <v>0</v>
      </c>
    </row>
    <row r="43" spans="1:10" ht="12" customHeight="1">
      <c r="A43" s="121" t="s">
        <v>211</v>
      </c>
      <c r="B43" s="121" t="s">
        <v>211</v>
      </c>
      <c r="C43" s="121" t="s">
        <v>211</v>
      </c>
      <c r="D43" s="121" t="s">
        <v>211</v>
      </c>
      <c r="E43" s="69">
        <v>179556651</v>
      </c>
      <c r="F43" s="69">
        <v>71075953</v>
      </c>
      <c r="G43" s="69">
        <v>0</v>
      </c>
      <c r="H43" s="69">
        <v>50829274</v>
      </c>
      <c r="I43" s="69"/>
      <c r="J43" s="70">
        <v>0</v>
      </c>
    </row>
    <row r="44" spans="1:10" ht="12" customHeight="1">
      <c r="A44" s="121" t="s">
        <v>212</v>
      </c>
      <c r="B44" s="121" t="s">
        <v>212</v>
      </c>
      <c r="C44" s="121" t="s">
        <v>212</v>
      </c>
      <c r="D44" s="121" t="s">
        <v>212</v>
      </c>
      <c r="E44" s="69">
        <v>17005816</v>
      </c>
      <c r="F44" s="69">
        <v>1215421</v>
      </c>
      <c r="G44" s="69">
        <v>0</v>
      </c>
      <c r="H44" s="69">
        <v>0</v>
      </c>
      <c r="I44" s="69"/>
      <c r="J44" s="70">
        <v>0</v>
      </c>
    </row>
    <row r="45" spans="1:10" ht="12" customHeight="1">
      <c r="A45" s="121" t="s">
        <v>213</v>
      </c>
      <c r="B45" s="121" t="s">
        <v>213</v>
      </c>
      <c r="C45" s="121" t="s">
        <v>213</v>
      </c>
      <c r="D45" s="121" t="s">
        <v>213</v>
      </c>
      <c r="E45" s="69">
        <v>21088062</v>
      </c>
      <c r="F45" s="69">
        <v>6913594</v>
      </c>
      <c r="G45" s="69">
        <v>0</v>
      </c>
      <c r="H45" s="69">
        <v>3624547</v>
      </c>
      <c r="I45" s="69"/>
      <c r="J45" s="70">
        <v>0</v>
      </c>
    </row>
    <row r="46" spans="1:10" ht="12" customHeight="1">
      <c r="A46" s="121" t="s">
        <v>214</v>
      </c>
      <c r="B46" s="121" t="s">
        <v>214</v>
      </c>
      <c r="C46" s="121" t="s">
        <v>214</v>
      </c>
      <c r="D46" s="121" t="s">
        <v>214</v>
      </c>
      <c r="E46" s="69">
        <v>19913189</v>
      </c>
      <c r="F46" s="69">
        <v>10296124</v>
      </c>
      <c r="G46" s="69">
        <v>0</v>
      </c>
      <c r="H46" s="69">
        <v>3169396</v>
      </c>
      <c r="I46" s="69"/>
      <c r="J46" s="70">
        <v>0</v>
      </c>
    </row>
    <row r="47" spans="1:10" ht="12" customHeight="1">
      <c r="A47" s="121" t="s">
        <v>215</v>
      </c>
      <c r="B47" s="121" t="s">
        <v>215</v>
      </c>
      <c r="C47" s="121" t="s">
        <v>215</v>
      </c>
      <c r="D47" s="121" t="s">
        <v>215</v>
      </c>
      <c r="E47" s="69">
        <v>70356434</v>
      </c>
      <c r="F47" s="69">
        <v>31746922</v>
      </c>
      <c r="G47" s="69">
        <v>0</v>
      </c>
      <c r="H47" s="69">
        <v>9318263</v>
      </c>
      <c r="I47" s="69"/>
      <c r="J47" s="70">
        <v>0</v>
      </c>
    </row>
    <row r="48" spans="1:10" ht="12" customHeight="1">
      <c r="A48" s="121" t="s">
        <v>216</v>
      </c>
      <c r="B48" s="121" t="s">
        <v>216</v>
      </c>
      <c r="C48" s="121" t="s">
        <v>216</v>
      </c>
      <c r="D48" s="121" t="s">
        <v>216</v>
      </c>
      <c r="E48" s="69">
        <v>1069972492</v>
      </c>
      <c r="F48" s="69">
        <v>969396641</v>
      </c>
      <c r="G48" s="69">
        <v>0</v>
      </c>
      <c r="H48" s="69">
        <v>0</v>
      </c>
      <c r="I48" s="69"/>
      <c r="J48" s="70">
        <v>0</v>
      </c>
    </row>
    <row r="49" spans="1:10" ht="12" customHeight="1">
      <c r="A49" s="121" t="s">
        <v>217</v>
      </c>
      <c r="B49" s="121" t="s">
        <v>217</v>
      </c>
      <c r="C49" s="121" t="s">
        <v>217</v>
      </c>
      <c r="D49" s="121" t="s">
        <v>217</v>
      </c>
      <c r="E49" s="69">
        <v>17994564</v>
      </c>
      <c r="F49" s="69">
        <v>4400041</v>
      </c>
      <c r="G49" s="69">
        <v>0</v>
      </c>
      <c r="H49" s="69">
        <v>190894</v>
      </c>
      <c r="I49" s="69"/>
      <c r="J49" s="70">
        <v>0</v>
      </c>
    </row>
    <row r="50" spans="1:10" ht="12" customHeight="1">
      <c r="A50" s="121" t="s">
        <v>218</v>
      </c>
      <c r="B50" s="121" t="s">
        <v>218</v>
      </c>
      <c r="C50" s="121" t="s">
        <v>218</v>
      </c>
      <c r="D50" s="121" t="s">
        <v>218</v>
      </c>
      <c r="E50" s="69">
        <v>17349256</v>
      </c>
      <c r="F50" s="69">
        <v>3903543</v>
      </c>
      <c r="G50" s="69">
        <v>0</v>
      </c>
      <c r="H50" s="69">
        <v>0</v>
      </c>
      <c r="I50" s="69"/>
      <c r="J50" s="70">
        <v>0</v>
      </c>
    </row>
    <row r="51" spans="1:10" ht="12" customHeight="1">
      <c r="A51" s="121" t="s">
        <v>219</v>
      </c>
      <c r="B51" s="121" t="s">
        <v>219</v>
      </c>
      <c r="C51" s="121" t="s">
        <v>219</v>
      </c>
      <c r="D51" s="121" t="s">
        <v>219</v>
      </c>
      <c r="E51" s="69">
        <v>21074398</v>
      </c>
      <c r="F51" s="69">
        <v>3385467</v>
      </c>
      <c r="G51" s="69">
        <v>0</v>
      </c>
      <c r="H51" s="69">
        <v>0</v>
      </c>
      <c r="I51" s="69"/>
      <c r="J51" s="70">
        <v>0</v>
      </c>
    </row>
    <row r="52" spans="1:10" ht="12" customHeight="1">
      <c r="A52" s="121" t="s">
        <v>220</v>
      </c>
      <c r="B52" s="121" t="s">
        <v>220</v>
      </c>
      <c r="C52" s="121" t="s">
        <v>220</v>
      </c>
      <c r="D52" s="121" t="s">
        <v>220</v>
      </c>
      <c r="E52" s="69">
        <v>81444209</v>
      </c>
      <c r="F52" s="69">
        <v>32495632</v>
      </c>
      <c r="G52" s="69">
        <v>0</v>
      </c>
      <c r="H52" s="69">
        <v>6878347</v>
      </c>
      <c r="I52" s="69"/>
      <c r="J52" s="70">
        <v>0</v>
      </c>
    </row>
    <row r="53" spans="1:10" ht="12" customHeight="1">
      <c r="A53" s="121" t="s">
        <v>221</v>
      </c>
      <c r="B53" s="121" t="s">
        <v>221</v>
      </c>
      <c r="C53" s="121" t="s">
        <v>221</v>
      </c>
      <c r="D53" s="121" t="s">
        <v>221</v>
      </c>
      <c r="E53" s="69">
        <v>15774616</v>
      </c>
      <c r="F53" s="69">
        <v>4422550</v>
      </c>
      <c r="G53" s="69">
        <v>0</v>
      </c>
      <c r="H53" s="69">
        <v>335809</v>
      </c>
      <c r="I53" s="69"/>
      <c r="J53" s="70">
        <v>0</v>
      </c>
    </row>
    <row r="54" spans="1:10" ht="12" customHeight="1">
      <c r="A54" s="121" t="s">
        <v>222</v>
      </c>
      <c r="B54" s="121" t="s">
        <v>222</v>
      </c>
      <c r="C54" s="121" t="s">
        <v>222</v>
      </c>
      <c r="D54" s="121" t="s">
        <v>222</v>
      </c>
      <c r="E54" s="69">
        <v>21111654</v>
      </c>
      <c r="F54" s="69">
        <v>13529998</v>
      </c>
      <c r="G54" s="69">
        <v>0</v>
      </c>
      <c r="H54" s="69">
        <v>0</v>
      </c>
      <c r="I54" s="69"/>
      <c r="J54" s="70">
        <v>0</v>
      </c>
    </row>
    <row r="55" spans="1:10" ht="12" customHeight="1">
      <c r="A55" s="121" t="s">
        <v>223</v>
      </c>
      <c r="B55" s="121" t="s">
        <v>222</v>
      </c>
      <c r="C55" s="121" t="s">
        <v>222</v>
      </c>
      <c r="D55" s="121" t="s">
        <v>222</v>
      </c>
      <c r="E55" s="69" t="s">
        <v>281</v>
      </c>
      <c r="F55" s="69" t="s">
        <v>281</v>
      </c>
      <c r="G55" s="69" t="s">
        <v>281</v>
      </c>
      <c r="H55" s="69" t="s">
        <v>281</v>
      </c>
      <c r="I55" s="69"/>
      <c r="J55" s="69" t="s">
        <v>281</v>
      </c>
    </row>
    <row r="56" spans="1:10" ht="12" customHeight="1">
      <c r="A56" s="121" t="s">
        <v>224</v>
      </c>
      <c r="B56" s="121" t="s">
        <v>224</v>
      </c>
      <c r="C56" s="121" t="s">
        <v>224</v>
      </c>
      <c r="D56" s="121" t="s">
        <v>224</v>
      </c>
      <c r="E56" s="69">
        <v>17656240</v>
      </c>
      <c r="F56" s="69">
        <v>3519619</v>
      </c>
      <c r="G56" s="69">
        <v>0</v>
      </c>
      <c r="H56" s="69">
        <v>0</v>
      </c>
      <c r="I56" s="69"/>
      <c r="J56" s="70">
        <v>0</v>
      </c>
    </row>
    <row r="57" spans="1:10" ht="12" customHeight="1">
      <c r="A57" s="121" t="s">
        <v>225</v>
      </c>
      <c r="B57" s="121" t="s">
        <v>225</v>
      </c>
      <c r="C57" s="121" t="s">
        <v>225</v>
      </c>
      <c r="D57" s="121" t="s">
        <v>225</v>
      </c>
      <c r="E57" s="69">
        <v>46993151</v>
      </c>
      <c r="F57" s="69">
        <v>30963375</v>
      </c>
      <c r="G57" s="69">
        <v>0</v>
      </c>
      <c r="H57" s="69">
        <v>0</v>
      </c>
      <c r="I57" s="69"/>
      <c r="J57" s="70">
        <v>0</v>
      </c>
    </row>
    <row r="58" spans="1:10" ht="12" customHeight="1">
      <c r="A58" s="121" t="s">
        <v>226</v>
      </c>
      <c r="B58" s="121" t="s">
        <v>226</v>
      </c>
      <c r="C58" s="121" t="s">
        <v>226</v>
      </c>
      <c r="D58" s="121" t="s">
        <v>226</v>
      </c>
      <c r="E58" s="69">
        <v>19416937</v>
      </c>
      <c r="F58" s="69">
        <v>24758604</v>
      </c>
      <c r="G58" s="69">
        <v>0</v>
      </c>
      <c r="H58" s="69">
        <v>0</v>
      </c>
      <c r="I58" s="69"/>
      <c r="J58" s="70">
        <v>0</v>
      </c>
    </row>
    <row r="59" spans="1:10" ht="12" customHeight="1">
      <c r="A59" s="121" t="s">
        <v>227</v>
      </c>
      <c r="B59" s="121" t="s">
        <v>227</v>
      </c>
      <c r="C59" s="121" t="s">
        <v>227</v>
      </c>
      <c r="D59" s="121" t="s">
        <v>227</v>
      </c>
      <c r="E59" s="69">
        <v>17196352</v>
      </c>
      <c r="F59" s="69">
        <v>9544557</v>
      </c>
      <c r="G59" s="69">
        <v>0</v>
      </c>
      <c r="H59" s="69">
        <v>4990848</v>
      </c>
      <c r="I59" s="69"/>
      <c r="J59" s="70">
        <v>0</v>
      </c>
    </row>
    <row r="60" spans="1:10" ht="12" customHeight="1">
      <c r="A60" s="121" t="s">
        <v>228</v>
      </c>
      <c r="B60" s="121" t="s">
        <v>228</v>
      </c>
      <c r="C60" s="121" t="s">
        <v>228</v>
      </c>
      <c r="D60" s="121" t="s">
        <v>228</v>
      </c>
      <c r="E60" s="69">
        <v>49520599</v>
      </c>
      <c r="F60" s="69">
        <v>21139835</v>
      </c>
      <c r="G60" s="69">
        <v>0</v>
      </c>
      <c r="H60" s="69">
        <v>3717213</v>
      </c>
      <c r="I60" s="69"/>
      <c r="J60" s="70">
        <v>0</v>
      </c>
    </row>
    <row r="61" spans="1:10" ht="12" customHeight="1">
      <c r="A61" s="121" t="s">
        <v>229</v>
      </c>
      <c r="B61" s="121" t="s">
        <v>229</v>
      </c>
      <c r="C61" s="121" t="s">
        <v>229</v>
      </c>
      <c r="D61" s="121" t="s">
        <v>229</v>
      </c>
      <c r="E61" s="69">
        <v>16765396</v>
      </c>
      <c r="F61" s="69">
        <v>5119285</v>
      </c>
      <c r="G61" s="69">
        <v>1829967</v>
      </c>
      <c r="H61" s="69">
        <v>362722</v>
      </c>
      <c r="I61" s="69"/>
      <c r="J61" s="70">
        <v>0</v>
      </c>
    </row>
    <row r="62" spans="1:10" ht="12" customHeight="1">
      <c r="A62" s="121" t="s">
        <v>230</v>
      </c>
      <c r="B62" s="121" t="s">
        <v>230</v>
      </c>
      <c r="C62" s="121" t="s">
        <v>230</v>
      </c>
      <c r="D62" s="121" t="s">
        <v>230</v>
      </c>
      <c r="E62" s="69">
        <v>82829319</v>
      </c>
      <c r="F62" s="69">
        <v>39492459</v>
      </c>
      <c r="G62" s="69">
        <v>162463</v>
      </c>
      <c r="H62" s="69">
        <v>2465210</v>
      </c>
      <c r="I62" s="69"/>
      <c r="J62" s="70">
        <v>0</v>
      </c>
    </row>
    <row r="63" spans="1:10" ht="12" customHeight="1">
      <c r="A63" s="121" t="s">
        <v>231</v>
      </c>
      <c r="B63" s="121" t="s">
        <v>231</v>
      </c>
      <c r="C63" s="121" t="s">
        <v>231</v>
      </c>
      <c r="D63" s="121" t="s">
        <v>231</v>
      </c>
      <c r="E63" s="69">
        <v>23194057</v>
      </c>
      <c r="F63" s="69">
        <v>20692037</v>
      </c>
      <c r="G63" s="69">
        <v>0</v>
      </c>
      <c r="H63" s="69">
        <v>0</v>
      </c>
      <c r="I63" s="69"/>
      <c r="J63" s="70">
        <v>0</v>
      </c>
    </row>
    <row r="64" spans="1:10" ht="12" customHeight="1">
      <c r="A64" s="121" t="s">
        <v>232</v>
      </c>
      <c r="B64" s="121" t="s">
        <v>232</v>
      </c>
      <c r="C64" s="121" t="s">
        <v>232</v>
      </c>
      <c r="D64" s="121" t="s">
        <v>232</v>
      </c>
      <c r="E64" s="69">
        <v>56824769</v>
      </c>
      <c r="F64" s="69">
        <v>19677466</v>
      </c>
      <c r="G64" s="69">
        <v>0</v>
      </c>
      <c r="H64" s="69">
        <v>2951454</v>
      </c>
      <c r="I64" s="69"/>
      <c r="J64" s="70">
        <v>0</v>
      </c>
    </row>
    <row r="65" spans="1:10" ht="12" customHeight="1">
      <c r="A65" s="121" t="s">
        <v>233</v>
      </c>
      <c r="B65" s="121" t="s">
        <v>233</v>
      </c>
      <c r="C65" s="121" t="s">
        <v>233</v>
      </c>
      <c r="D65" s="121" t="s">
        <v>233</v>
      </c>
      <c r="E65" s="69">
        <v>16953346</v>
      </c>
      <c r="F65" s="69">
        <v>4114311</v>
      </c>
      <c r="G65" s="69">
        <v>0</v>
      </c>
      <c r="H65" s="69">
        <v>884999</v>
      </c>
      <c r="I65" s="69"/>
      <c r="J65" s="70">
        <v>0</v>
      </c>
    </row>
    <row r="66" spans="1:10" ht="12" customHeight="1">
      <c r="A66" s="121" t="s">
        <v>234</v>
      </c>
      <c r="B66" s="121" t="s">
        <v>234</v>
      </c>
      <c r="C66" s="121" t="s">
        <v>234</v>
      </c>
      <c r="D66" s="121" t="s">
        <v>234</v>
      </c>
      <c r="E66" s="69">
        <v>27430555</v>
      </c>
      <c r="F66" s="69">
        <v>5323191</v>
      </c>
      <c r="G66" s="69">
        <v>0</v>
      </c>
      <c r="H66" s="69">
        <v>2187114</v>
      </c>
      <c r="I66" s="69"/>
      <c r="J66" s="70">
        <v>0</v>
      </c>
    </row>
    <row r="67" spans="1:10" ht="12" customHeight="1">
      <c r="A67" s="121" t="s">
        <v>235</v>
      </c>
      <c r="B67" s="121" t="s">
        <v>235</v>
      </c>
      <c r="C67" s="121" t="s">
        <v>235</v>
      </c>
      <c r="D67" s="121" t="s">
        <v>235</v>
      </c>
      <c r="E67" s="69">
        <v>24686096</v>
      </c>
      <c r="F67" s="69">
        <v>12538623</v>
      </c>
      <c r="G67" s="69">
        <v>0</v>
      </c>
      <c r="H67" s="69">
        <v>1000246</v>
      </c>
      <c r="I67" s="69"/>
      <c r="J67" s="70">
        <v>0</v>
      </c>
    </row>
    <row r="68" spans="1:10" ht="12" customHeight="1">
      <c r="A68" s="121" t="s">
        <v>236</v>
      </c>
      <c r="B68" s="121" t="s">
        <v>236</v>
      </c>
      <c r="C68" s="121" t="s">
        <v>236</v>
      </c>
      <c r="D68" s="121" t="s">
        <v>236</v>
      </c>
      <c r="E68" s="69">
        <v>17161217</v>
      </c>
      <c r="F68" s="69">
        <v>2473515</v>
      </c>
      <c r="G68" s="69">
        <v>0</v>
      </c>
      <c r="H68" s="69">
        <v>0</v>
      </c>
      <c r="I68" s="69"/>
      <c r="J68" s="70">
        <v>0</v>
      </c>
    </row>
    <row r="69" spans="1:10" ht="12" customHeight="1">
      <c r="A69" s="121" t="s">
        <v>237</v>
      </c>
      <c r="B69" s="121" t="s">
        <v>237</v>
      </c>
      <c r="C69" s="121" t="s">
        <v>237</v>
      </c>
      <c r="D69" s="121" t="s">
        <v>237</v>
      </c>
      <c r="E69" s="69">
        <v>16744127</v>
      </c>
      <c r="F69" s="69">
        <v>2454299</v>
      </c>
      <c r="G69" s="69">
        <v>0</v>
      </c>
      <c r="H69" s="69">
        <v>1146866</v>
      </c>
      <c r="I69" s="69"/>
      <c r="J69" s="70">
        <v>0</v>
      </c>
    </row>
    <row r="70" spans="1:10" ht="12" customHeight="1">
      <c r="A70" s="121" t="s">
        <v>238</v>
      </c>
      <c r="B70" s="121" t="s">
        <v>238</v>
      </c>
      <c r="C70" s="121" t="s">
        <v>238</v>
      </c>
      <c r="D70" s="121" t="s">
        <v>238</v>
      </c>
      <c r="E70" s="69">
        <v>16439143</v>
      </c>
      <c r="F70" s="69">
        <v>6611847</v>
      </c>
      <c r="G70" s="69">
        <v>0</v>
      </c>
      <c r="H70" s="69">
        <v>399578</v>
      </c>
      <c r="I70" s="69"/>
      <c r="J70" s="70">
        <v>0</v>
      </c>
    </row>
    <row r="71" spans="1:10" ht="12" customHeight="1">
      <c r="A71" s="121" t="s">
        <v>239</v>
      </c>
      <c r="B71" s="121" t="s">
        <v>239</v>
      </c>
      <c r="C71" s="121" t="s">
        <v>239</v>
      </c>
      <c r="D71" s="121" t="s">
        <v>239</v>
      </c>
      <c r="E71" s="69">
        <v>32351645</v>
      </c>
      <c r="F71" s="69">
        <v>3811046</v>
      </c>
      <c r="G71" s="69">
        <v>0</v>
      </c>
      <c r="H71" s="69">
        <v>0</v>
      </c>
      <c r="I71" s="69"/>
      <c r="J71" s="70">
        <v>0</v>
      </c>
    </row>
    <row r="72" spans="1:10" ht="12" customHeight="1">
      <c r="A72" s="121" t="s">
        <v>240</v>
      </c>
      <c r="B72" s="121" t="s">
        <v>240</v>
      </c>
      <c r="C72" s="121" t="s">
        <v>240</v>
      </c>
      <c r="D72" s="121" t="s">
        <v>240</v>
      </c>
      <c r="E72" s="69">
        <v>50207016</v>
      </c>
      <c r="F72" s="69">
        <v>7615834</v>
      </c>
      <c r="G72" s="69">
        <v>0</v>
      </c>
      <c r="H72" s="69">
        <v>6128548</v>
      </c>
      <c r="I72" s="69"/>
      <c r="J72" s="70">
        <v>0</v>
      </c>
    </row>
    <row r="73" spans="1:10" ht="12" customHeight="1">
      <c r="A73" s="121" t="s">
        <v>241</v>
      </c>
      <c r="B73" s="121" t="s">
        <v>241</v>
      </c>
      <c r="C73" s="121" t="s">
        <v>241</v>
      </c>
      <c r="D73" s="121" t="s">
        <v>241</v>
      </c>
      <c r="E73" s="69">
        <v>17095699</v>
      </c>
      <c r="F73" s="69">
        <v>2789890</v>
      </c>
      <c r="G73" s="69">
        <v>0</v>
      </c>
      <c r="H73" s="69">
        <v>0</v>
      </c>
      <c r="I73" s="69"/>
      <c r="J73" s="70">
        <v>0</v>
      </c>
    </row>
    <row r="74" spans="1:10" ht="12" customHeight="1">
      <c r="A74" s="121" t="s">
        <v>242</v>
      </c>
      <c r="B74" s="121" t="s">
        <v>242</v>
      </c>
      <c r="C74" s="121" t="s">
        <v>242</v>
      </c>
      <c r="D74" s="121" t="s">
        <v>242</v>
      </c>
      <c r="E74" s="69">
        <v>21368877</v>
      </c>
      <c r="F74" s="69">
        <v>3568347</v>
      </c>
      <c r="G74" s="69">
        <v>0</v>
      </c>
      <c r="H74" s="69">
        <v>0</v>
      </c>
      <c r="I74" s="69"/>
      <c r="J74" s="70">
        <v>0</v>
      </c>
    </row>
    <row r="75" spans="1:10" ht="12" customHeight="1">
      <c r="A75" s="121" t="s">
        <v>243</v>
      </c>
      <c r="B75" s="121" t="s">
        <v>243</v>
      </c>
      <c r="C75" s="121" t="s">
        <v>243</v>
      </c>
      <c r="D75" s="121" t="s">
        <v>243</v>
      </c>
      <c r="E75" s="69">
        <v>58428333</v>
      </c>
      <c r="F75" s="69">
        <v>22161317</v>
      </c>
      <c r="G75" s="69">
        <v>0</v>
      </c>
      <c r="H75" s="69">
        <v>1618631</v>
      </c>
      <c r="I75" s="69"/>
      <c r="J75" s="70">
        <v>0</v>
      </c>
    </row>
    <row r="76" spans="1:10" ht="12" customHeight="1">
      <c r="A76" s="121" t="s">
        <v>244</v>
      </c>
      <c r="B76" s="121" t="s">
        <v>244</v>
      </c>
      <c r="C76" s="121" t="s">
        <v>244</v>
      </c>
      <c r="D76" s="121" t="s">
        <v>244</v>
      </c>
      <c r="E76" s="69">
        <v>21148421</v>
      </c>
      <c r="F76" s="69">
        <v>9441219</v>
      </c>
      <c r="G76" s="69">
        <v>0</v>
      </c>
      <c r="H76" s="69">
        <v>0</v>
      </c>
      <c r="I76" s="69"/>
      <c r="J76" s="70">
        <v>0</v>
      </c>
    </row>
    <row r="77" spans="1:10" ht="12" customHeight="1">
      <c r="A77" s="121" t="s">
        <v>245</v>
      </c>
      <c r="B77" s="121" t="s">
        <v>245</v>
      </c>
      <c r="C77" s="121" t="s">
        <v>245</v>
      </c>
      <c r="D77" s="121" t="s">
        <v>245</v>
      </c>
      <c r="E77" s="69">
        <v>30712591</v>
      </c>
      <c r="F77" s="69">
        <v>52257666</v>
      </c>
      <c r="G77" s="69">
        <v>0</v>
      </c>
      <c r="H77" s="69">
        <v>16829626</v>
      </c>
      <c r="I77" s="69"/>
      <c r="J77" s="70">
        <v>0</v>
      </c>
    </row>
    <row r="78" spans="1:10" ht="12" customHeight="1">
      <c r="A78" s="121" t="s">
        <v>246</v>
      </c>
      <c r="B78" s="121" t="s">
        <v>246</v>
      </c>
      <c r="C78" s="121" t="s">
        <v>246</v>
      </c>
      <c r="D78" s="121" t="s">
        <v>246</v>
      </c>
      <c r="E78" s="69">
        <v>20648733</v>
      </c>
      <c r="F78" s="69">
        <v>42215035</v>
      </c>
      <c r="G78" s="69">
        <v>3636834</v>
      </c>
      <c r="H78" s="69">
        <v>0</v>
      </c>
      <c r="I78" s="69"/>
      <c r="J78" s="70">
        <v>0</v>
      </c>
    </row>
    <row r="79" spans="1:10" ht="12" customHeight="1">
      <c r="A79" s="121" t="s">
        <v>247</v>
      </c>
      <c r="B79" s="121" t="s">
        <v>247</v>
      </c>
      <c r="C79" s="121" t="s">
        <v>247</v>
      </c>
      <c r="D79" s="121" t="s">
        <v>247</v>
      </c>
      <c r="E79" s="69">
        <v>21350967</v>
      </c>
      <c r="F79" s="69">
        <v>4323044</v>
      </c>
      <c r="G79" s="69">
        <v>0</v>
      </c>
      <c r="H79" s="69">
        <v>0</v>
      </c>
      <c r="I79" s="69"/>
      <c r="J79" s="70">
        <v>0</v>
      </c>
    </row>
    <row r="80" spans="1:10" ht="17.25" customHeight="1">
      <c r="A80" s="103"/>
      <c r="B80" s="103"/>
      <c r="C80" s="103"/>
      <c r="D80" s="103"/>
      <c r="E80" s="3"/>
      <c r="F80" s="3"/>
      <c r="G80" s="3"/>
      <c r="H80" s="3"/>
      <c r="I80" s="3"/>
      <c r="J80" s="3"/>
    </row>
    <row r="81" spans="1:10" ht="11.25" customHeight="1">
      <c r="A81" s="6"/>
      <c r="B81" s="6"/>
      <c r="C81" s="6"/>
      <c r="D81" s="6"/>
      <c r="J81" s="41"/>
    </row>
    <row r="82" spans="1:10" ht="11.25">
      <c r="A82" s="126" t="s">
        <v>25</v>
      </c>
      <c r="B82" s="126"/>
      <c r="C82" s="126"/>
      <c r="D82" s="134" t="s">
        <v>253</v>
      </c>
      <c r="E82" s="135"/>
      <c r="F82" s="135"/>
      <c r="G82" s="135"/>
      <c r="H82" s="135"/>
      <c r="I82" s="135"/>
      <c r="J82" s="135"/>
    </row>
    <row r="83" spans="1:10" ht="11.25">
      <c r="A83" s="24"/>
      <c r="B83" s="15"/>
      <c r="C83" s="29"/>
      <c r="D83" s="135"/>
      <c r="E83" s="135"/>
      <c r="F83" s="135"/>
      <c r="G83" s="135"/>
      <c r="H83" s="135"/>
      <c r="I83" s="135"/>
      <c r="J83" s="135"/>
    </row>
    <row r="84" ht="11.25" hidden="1">
      <c r="A84" t="s">
        <v>21</v>
      </c>
    </row>
  </sheetData>
  <sheetProtection/>
  <mergeCells count="78">
    <mergeCell ref="D82:J83"/>
    <mergeCell ref="J7:J10"/>
    <mergeCell ref="A12:D12"/>
    <mergeCell ref="A13:D13"/>
    <mergeCell ref="A14:D14"/>
    <mergeCell ref="A19:D19"/>
    <mergeCell ref="A20:D20"/>
    <mergeCell ref="A21:D21"/>
    <mergeCell ref="A22:D22"/>
    <mergeCell ref="A23:D23"/>
    <mergeCell ref="A2:G2"/>
    <mergeCell ref="A3:G3"/>
    <mergeCell ref="A4:G4"/>
    <mergeCell ref="A7:D10"/>
    <mergeCell ref="E7:H7"/>
    <mergeCell ref="A80:D80"/>
    <mergeCell ref="A15:D15"/>
    <mergeCell ref="A16:D16"/>
    <mergeCell ref="A17:D17"/>
    <mergeCell ref="A18:D18"/>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6:D56"/>
    <mergeCell ref="A57:D57"/>
    <mergeCell ref="A58:D58"/>
    <mergeCell ref="A59:D59"/>
    <mergeCell ref="A60:D60"/>
    <mergeCell ref="A69:D69"/>
    <mergeCell ref="A68:D68"/>
    <mergeCell ref="A67:D67"/>
    <mergeCell ref="A78:D78"/>
    <mergeCell ref="A70:D70"/>
    <mergeCell ref="A71:D71"/>
    <mergeCell ref="A72:D72"/>
    <mergeCell ref="A61:D61"/>
    <mergeCell ref="A62:D62"/>
    <mergeCell ref="A63:D63"/>
    <mergeCell ref="A64:D64"/>
    <mergeCell ref="A65:D65"/>
    <mergeCell ref="A66:D66"/>
    <mergeCell ref="A82:C82"/>
    <mergeCell ref="I3:J3"/>
    <mergeCell ref="A55:D55"/>
    <mergeCell ref="A24:D24"/>
    <mergeCell ref="A79:D79"/>
    <mergeCell ref="A73:D73"/>
    <mergeCell ref="A74:D74"/>
    <mergeCell ref="A75:D75"/>
    <mergeCell ref="A76:D76"/>
    <mergeCell ref="A77:D77"/>
  </mergeCells>
  <hyperlinks>
    <hyperlink ref="D82:J83" r:id="rId1" tooltip="www.inegi.org.mx " display="INEGI. Dirección General de Estadísticas Económicas. Estadística de finanzas públicas estatales y municipales. www.inegi.org.mx (&lt;día&gt; de &lt;mes&gt; de 2015). Con base en información proporcionada por el Gobierno del Estado."/>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Chihuahua 2016.</oddHeader>
    <oddFooter>&amp;R&amp;P/&amp;N</oddFooter>
  </headerFooter>
</worksheet>
</file>

<file path=xl/worksheets/sheet5.xml><?xml version="1.0" encoding="utf-8"?>
<worksheet xmlns="http://schemas.openxmlformats.org/spreadsheetml/2006/main" xmlns:r="http://schemas.openxmlformats.org/officeDocument/2006/relationships">
  <dimension ref="A2:H26"/>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5.33203125" style="0" customWidth="1"/>
    <col min="5" max="5" width="33.66015625" style="0" customWidth="1"/>
    <col min="6" max="6" width="2.83203125" style="0" customWidth="1"/>
    <col min="7" max="7" width="36.83203125" style="0" customWidth="1"/>
    <col min="8" max="16384" width="0" style="0" hidden="1" customWidth="1"/>
  </cols>
  <sheetData>
    <row r="1" ht="15.75" customHeight="1"/>
    <row r="2" spans="1:8" ht="12.75">
      <c r="A2" s="109" t="s">
        <v>138</v>
      </c>
      <c r="B2" s="110"/>
      <c r="C2" s="110"/>
      <c r="D2" s="110"/>
      <c r="E2" s="110"/>
      <c r="F2" s="5"/>
      <c r="G2" s="98" t="s">
        <v>83</v>
      </c>
      <c r="H2" t="s">
        <v>21</v>
      </c>
    </row>
    <row r="3" spans="1:7" ht="12.75">
      <c r="A3" s="109">
        <v>2014</v>
      </c>
      <c r="B3" s="110"/>
      <c r="C3" s="110"/>
      <c r="D3" s="110"/>
      <c r="E3" s="111"/>
      <c r="F3" s="13"/>
      <c r="G3" s="42"/>
    </row>
    <row r="4" spans="1:6" ht="12.75">
      <c r="A4" s="112" t="s">
        <v>22</v>
      </c>
      <c r="B4" s="113"/>
      <c r="C4" s="113"/>
      <c r="D4" s="113"/>
      <c r="E4" s="111"/>
      <c r="F4" s="13"/>
    </row>
    <row r="5" spans="1:7" ht="11.25">
      <c r="A5" s="140"/>
      <c r="B5" s="140"/>
      <c r="C5" s="140"/>
      <c r="D5" s="140"/>
      <c r="E5" s="7"/>
      <c r="F5" s="1"/>
      <c r="G5" s="3"/>
    </row>
    <row r="6" spans="1:7" ht="1.5" customHeight="1">
      <c r="A6" s="22"/>
      <c r="B6" s="22"/>
      <c r="C6" s="22"/>
      <c r="D6" s="22"/>
      <c r="E6" s="16"/>
      <c r="F6" s="16"/>
      <c r="G6" s="2"/>
    </row>
    <row r="7" spans="1:7" ht="11.25" customHeight="1">
      <c r="A7" s="114" t="s">
        <v>26</v>
      </c>
      <c r="B7" s="115"/>
      <c r="C7" s="115"/>
      <c r="D7" s="115"/>
      <c r="F7" s="89" t="s">
        <v>296</v>
      </c>
      <c r="G7" s="89" t="s">
        <v>298</v>
      </c>
    </row>
    <row r="8" spans="1:7" ht="1.5" customHeight="1">
      <c r="A8" s="1"/>
      <c r="B8" s="1"/>
      <c r="C8" s="1"/>
      <c r="D8" s="1"/>
      <c r="E8" s="1"/>
      <c r="F8" s="1"/>
      <c r="G8" s="14"/>
    </row>
    <row r="9" spans="1:7" ht="23.25" customHeight="1">
      <c r="A9" s="116" t="s">
        <v>24</v>
      </c>
      <c r="B9" s="117"/>
      <c r="C9" s="117"/>
      <c r="D9" s="117"/>
      <c r="F9" s="10"/>
      <c r="G9" s="75">
        <f>SUM(G10,G21)</f>
        <v>63215027318</v>
      </c>
    </row>
    <row r="10" spans="1:7" ht="23.25" customHeight="1">
      <c r="A10" s="118" t="s">
        <v>8</v>
      </c>
      <c r="B10" s="119"/>
      <c r="C10" s="119"/>
      <c r="D10" s="119"/>
      <c r="F10" s="9"/>
      <c r="G10" s="73">
        <f>SUM(G11:G20)</f>
        <v>56357868691</v>
      </c>
    </row>
    <row r="11" spans="1:7" ht="17.25" customHeight="1">
      <c r="A11" s="104" t="s">
        <v>9</v>
      </c>
      <c r="B11" s="105"/>
      <c r="C11" s="105"/>
      <c r="D11" s="105"/>
      <c r="F11" s="9"/>
      <c r="G11" s="73">
        <v>8490749237</v>
      </c>
    </row>
    <row r="12" spans="1:7" ht="17.25" customHeight="1">
      <c r="A12" s="104" t="s">
        <v>10</v>
      </c>
      <c r="B12" s="105"/>
      <c r="C12" s="105"/>
      <c r="D12" s="105"/>
      <c r="F12" s="6"/>
      <c r="G12" s="70">
        <v>825870101</v>
      </c>
    </row>
    <row r="13" spans="1:7" ht="17.25" customHeight="1">
      <c r="A13" s="104" t="s">
        <v>11</v>
      </c>
      <c r="B13" s="105"/>
      <c r="C13" s="105"/>
      <c r="D13" s="105"/>
      <c r="F13" s="6"/>
      <c r="G13" s="70">
        <v>2367832231</v>
      </c>
    </row>
    <row r="14" spans="1:7" ht="28.5" customHeight="1">
      <c r="A14" s="104" t="s">
        <v>100</v>
      </c>
      <c r="B14" s="105"/>
      <c r="C14" s="105"/>
      <c r="D14" s="105"/>
      <c r="F14" s="9"/>
      <c r="G14" s="73">
        <v>32084927788</v>
      </c>
    </row>
    <row r="15" spans="1:7" ht="17.25" customHeight="1">
      <c r="A15" s="104" t="s">
        <v>101</v>
      </c>
      <c r="B15" s="105"/>
      <c r="C15" s="105"/>
      <c r="D15" s="105"/>
      <c r="F15" s="9"/>
      <c r="G15" s="73">
        <v>726017562</v>
      </c>
    </row>
    <row r="16" spans="1:7" ht="17.25" customHeight="1">
      <c r="A16" s="104" t="s">
        <v>102</v>
      </c>
      <c r="B16" s="105"/>
      <c r="C16" s="105"/>
      <c r="D16" s="105"/>
      <c r="F16" s="9"/>
      <c r="G16" s="73">
        <v>2691780734</v>
      </c>
    </row>
    <row r="17" spans="1:7" ht="17.25" customHeight="1">
      <c r="A17" s="104" t="s">
        <v>107</v>
      </c>
      <c r="B17" s="105"/>
      <c r="C17" s="105"/>
      <c r="D17" s="105"/>
      <c r="F17" s="6"/>
      <c r="G17" s="74">
        <v>0</v>
      </c>
    </row>
    <row r="18" spans="1:7" ht="17.25" customHeight="1">
      <c r="A18" s="104" t="s">
        <v>96</v>
      </c>
      <c r="B18" s="105"/>
      <c r="C18" s="105"/>
      <c r="D18" s="105"/>
      <c r="F18" s="9"/>
      <c r="G18" s="70">
        <v>6934723196</v>
      </c>
    </row>
    <row r="19" spans="1:7" ht="17.25" customHeight="1">
      <c r="A19" s="104" t="s">
        <v>12</v>
      </c>
      <c r="B19" s="105"/>
      <c r="C19" s="105"/>
      <c r="D19" s="105"/>
      <c r="F19" s="6"/>
      <c r="G19" s="74">
        <v>0</v>
      </c>
    </row>
    <row r="20" spans="1:7" ht="17.25" customHeight="1">
      <c r="A20" s="104" t="s">
        <v>13</v>
      </c>
      <c r="B20" s="105"/>
      <c r="C20" s="105"/>
      <c r="D20" s="105"/>
      <c r="F20" s="6"/>
      <c r="G20" s="73">
        <v>2235967842</v>
      </c>
    </row>
    <row r="21" spans="1:7" ht="23.25" customHeight="1">
      <c r="A21" s="101" t="s">
        <v>14</v>
      </c>
      <c r="B21" s="102"/>
      <c r="C21" s="102"/>
      <c r="D21" s="102"/>
      <c r="F21" s="6"/>
      <c r="G21" s="70">
        <v>6857158627</v>
      </c>
    </row>
    <row r="22" spans="1:7" ht="17.25" customHeight="1">
      <c r="A22" s="103"/>
      <c r="B22" s="103"/>
      <c r="C22" s="103"/>
      <c r="D22" s="103"/>
      <c r="E22" s="45"/>
      <c r="F22" s="45"/>
      <c r="G22" s="45"/>
    </row>
    <row r="23" spans="1:7" ht="11.25" customHeight="1">
      <c r="A23" s="139"/>
      <c r="B23" s="139"/>
      <c r="C23" s="139"/>
      <c r="D23" s="139"/>
      <c r="E23" s="17"/>
      <c r="F23" s="17"/>
      <c r="G23" s="25"/>
    </row>
    <row r="24" spans="1:7" ht="11.25" customHeight="1">
      <c r="A24" s="108" t="s">
        <v>25</v>
      </c>
      <c r="B24" s="108"/>
      <c r="C24" s="108"/>
      <c r="D24" s="106" t="s">
        <v>153</v>
      </c>
      <c r="E24" s="106"/>
      <c r="F24" s="106"/>
      <c r="G24" s="106"/>
    </row>
    <row r="25" spans="4:7" ht="11.25">
      <c r="D25" s="138"/>
      <c r="E25" s="138"/>
      <c r="F25" s="138"/>
      <c r="G25" s="138"/>
    </row>
    <row r="26" ht="11.25" hidden="1">
      <c r="A26" t="s">
        <v>21</v>
      </c>
    </row>
  </sheetData>
  <sheetProtection/>
  <mergeCells count="22">
    <mergeCell ref="A10:D10"/>
    <mergeCell ref="A9:D9"/>
    <mergeCell ref="A5:D5"/>
    <mergeCell ref="A7:D7"/>
    <mergeCell ref="A2:E2"/>
    <mergeCell ref="A3:E3"/>
    <mergeCell ref="A4:E4"/>
    <mergeCell ref="A15:D15"/>
    <mergeCell ref="A16:D16"/>
    <mergeCell ref="A13:D13"/>
    <mergeCell ref="A14:D14"/>
    <mergeCell ref="A11:D11"/>
    <mergeCell ref="A12:D12"/>
    <mergeCell ref="D24:G25"/>
    <mergeCell ref="A19:D19"/>
    <mergeCell ref="A17:D17"/>
    <mergeCell ref="A18:D18"/>
    <mergeCell ref="A22:D22"/>
    <mergeCell ref="A23:D23"/>
    <mergeCell ref="A20:D20"/>
    <mergeCell ref="A21:D21"/>
    <mergeCell ref="A24:C24"/>
  </mergeCells>
  <hyperlinks>
    <hyperlink ref="G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ignoredErrors>
    <ignoredError sqref="G10" formulaRange="1"/>
  </ignoredErrors>
</worksheet>
</file>

<file path=xl/worksheets/sheet6.xml><?xml version="1.0" encoding="utf-8"?>
<worksheet xmlns="http://schemas.openxmlformats.org/spreadsheetml/2006/main" xmlns:r="http://schemas.openxmlformats.org/officeDocument/2006/relationships">
  <dimension ref="A2:L82"/>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5.16015625" style="0" customWidth="1"/>
    <col min="5" max="5" width="13.33203125" style="2" customWidth="1"/>
    <col min="6" max="6" width="3.83203125" style="2" customWidth="1"/>
    <col min="7" max="8" width="13.33203125" style="2" customWidth="1"/>
    <col min="9" max="9" width="12.33203125" style="2" customWidth="1"/>
    <col min="10" max="10" width="19.5" style="2" customWidth="1"/>
    <col min="11" max="11" width="17.5" style="0" customWidth="1"/>
    <col min="12" max="16384" width="0" style="0" hidden="1" customWidth="1"/>
  </cols>
  <sheetData>
    <row r="1" ht="15.75" customHeight="1"/>
    <row r="2" spans="1:12" ht="12.75">
      <c r="A2" s="109" t="s">
        <v>53</v>
      </c>
      <c r="B2" s="110"/>
      <c r="C2" s="110"/>
      <c r="D2" s="110"/>
      <c r="E2" s="110"/>
      <c r="F2" s="110"/>
      <c r="G2" s="110"/>
      <c r="H2" s="110"/>
      <c r="I2" s="110"/>
      <c r="J2" s="110"/>
      <c r="K2" s="98" t="s">
        <v>84</v>
      </c>
      <c r="L2" t="s">
        <v>21</v>
      </c>
    </row>
    <row r="3" spans="1:11" ht="12.75">
      <c r="A3" s="109">
        <v>2014</v>
      </c>
      <c r="B3" s="110"/>
      <c r="C3" s="110"/>
      <c r="D3" s="110"/>
      <c r="E3" s="110"/>
      <c r="F3" s="110"/>
      <c r="G3" s="110"/>
      <c r="H3" s="110"/>
      <c r="I3" s="110"/>
      <c r="J3" s="110"/>
      <c r="K3" s="41" t="s">
        <v>65</v>
      </c>
    </row>
    <row r="4" spans="1:11" ht="12.75">
      <c r="A4" s="112" t="s">
        <v>22</v>
      </c>
      <c r="B4" s="113"/>
      <c r="C4" s="113"/>
      <c r="D4" s="113"/>
      <c r="E4" s="113"/>
      <c r="F4" s="113"/>
      <c r="G4" s="113"/>
      <c r="H4" s="113"/>
      <c r="I4" s="113"/>
      <c r="J4" s="113"/>
      <c r="K4" s="42"/>
    </row>
    <row r="5" spans="1:11" ht="11.25">
      <c r="A5" s="7"/>
      <c r="B5" s="7"/>
      <c r="C5" s="7"/>
      <c r="D5" s="7"/>
      <c r="E5" s="8"/>
      <c r="F5" s="8"/>
      <c r="G5" s="8"/>
      <c r="H5" s="8"/>
      <c r="I5" s="8"/>
      <c r="J5" s="8"/>
      <c r="K5" s="3"/>
    </row>
    <row r="6" ht="1.5" customHeight="1">
      <c r="K6" s="2"/>
    </row>
    <row r="7" spans="1:11" ht="11.25" customHeight="1">
      <c r="A7" s="114" t="s">
        <v>37</v>
      </c>
      <c r="B7" s="115"/>
      <c r="C7" s="115"/>
      <c r="D7" s="115"/>
      <c r="E7" s="142" t="s">
        <v>24</v>
      </c>
      <c r="G7" s="141" t="s">
        <v>8</v>
      </c>
      <c r="H7" s="141"/>
      <c r="I7" s="141"/>
      <c r="J7" s="141"/>
      <c r="K7" s="141"/>
    </row>
    <row r="8" spans="1:11" ht="1.5" customHeight="1">
      <c r="A8" s="115"/>
      <c r="B8" s="115"/>
      <c r="C8" s="115"/>
      <c r="D8" s="115"/>
      <c r="E8" s="142"/>
      <c r="K8" s="2"/>
    </row>
    <row r="9" spans="1:11" ht="1.5" customHeight="1">
      <c r="A9" s="115"/>
      <c r="B9" s="115"/>
      <c r="C9" s="115"/>
      <c r="D9" s="115"/>
      <c r="E9" s="142"/>
      <c r="G9" s="19"/>
      <c r="H9" s="19"/>
      <c r="I9" s="19"/>
      <c r="J9" s="19"/>
      <c r="K9" s="19"/>
    </row>
    <row r="10" spans="1:11" ht="45">
      <c r="A10" s="115"/>
      <c r="B10" s="115"/>
      <c r="C10" s="115"/>
      <c r="D10" s="115"/>
      <c r="E10" s="142"/>
      <c r="F10" s="4"/>
      <c r="G10" s="23" t="s">
        <v>15</v>
      </c>
      <c r="H10" s="23" t="s">
        <v>43</v>
      </c>
      <c r="I10" s="23" t="s">
        <v>16</v>
      </c>
      <c r="J10" s="33" t="s">
        <v>104</v>
      </c>
      <c r="K10" s="33" t="s">
        <v>101</v>
      </c>
    </row>
    <row r="11" spans="1:11" ht="1.5" customHeight="1">
      <c r="A11" s="1"/>
      <c r="B11" s="1"/>
      <c r="C11" s="1"/>
      <c r="D11" s="1"/>
      <c r="E11" s="3"/>
      <c r="F11" s="3"/>
      <c r="G11" s="3"/>
      <c r="H11" s="3"/>
      <c r="I11" s="3"/>
      <c r="J11" s="3"/>
      <c r="K11" s="3"/>
    </row>
    <row r="12" spans="1:12" ht="23.25" customHeight="1">
      <c r="A12" s="116" t="s">
        <v>38</v>
      </c>
      <c r="B12" s="117"/>
      <c r="C12" s="117"/>
      <c r="D12" s="117"/>
      <c r="E12" s="68">
        <f>SUM(G12:K12,'24.4b'!E12:J12)</f>
        <v>11128540184</v>
      </c>
      <c r="F12" s="71"/>
      <c r="G12" s="68">
        <f>SUM(G13:G79)</f>
        <v>3915304023</v>
      </c>
      <c r="H12" s="68">
        <f>SUM(H13:H79)</f>
        <v>636267181</v>
      </c>
      <c r="I12" s="68">
        <f>SUM(I13:I79)</f>
        <v>2210423577</v>
      </c>
      <c r="J12" s="68">
        <f>SUM(J13:J79)</f>
        <v>1096911748</v>
      </c>
      <c r="K12" s="68">
        <f>SUM(K13:K79)</f>
        <v>230616301</v>
      </c>
      <c r="L12" s="6"/>
    </row>
    <row r="13" spans="1:12" ht="23.25" customHeight="1">
      <c r="A13" s="121" t="s">
        <v>181</v>
      </c>
      <c r="B13" s="121"/>
      <c r="C13" s="121"/>
      <c r="D13" s="121"/>
      <c r="E13" s="68">
        <f>SUM(G13:K13,'24.4b'!E13:J13)</f>
        <v>61096530</v>
      </c>
      <c r="G13" s="69">
        <v>16029009</v>
      </c>
      <c r="H13" s="69">
        <v>4951317</v>
      </c>
      <c r="I13" s="69">
        <v>13210034</v>
      </c>
      <c r="J13" s="69">
        <v>5738570</v>
      </c>
      <c r="K13" s="70">
        <v>0</v>
      </c>
      <c r="L13" s="6"/>
    </row>
    <row r="14" spans="1:12" ht="12" customHeight="1">
      <c r="A14" s="121" t="s">
        <v>182</v>
      </c>
      <c r="B14" s="121" t="s">
        <v>182</v>
      </c>
      <c r="C14" s="121" t="s">
        <v>182</v>
      </c>
      <c r="D14" s="121" t="s">
        <v>182</v>
      </c>
      <c r="E14" s="68">
        <f>SUM(G14:K14,'24.4b'!E14:J14)</f>
        <v>66899683</v>
      </c>
      <c r="G14" s="69">
        <v>21345620</v>
      </c>
      <c r="H14" s="69">
        <v>4625753</v>
      </c>
      <c r="I14" s="69">
        <v>10839044</v>
      </c>
      <c r="J14" s="69">
        <v>5713062</v>
      </c>
      <c r="K14" s="70">
        <v>0</v>
      </c>
      <c r="L14" s="6"/>
    </row>
    <row r="15" spans="1:12" ht="12" customHeight="1">
      <c r="A15" s="121" t="s">
        <v>183</v>
      </c>
      <c r="B15" s="121" t="s">
        <v>183</v>
      </c>
      <c r="C15" s="121" t="s">
        <v>183</v>
      </c>
      <c r="D15" s="121" t="s">
        <v>183</v>
      </c>
      <c r="E15" s="68">
        <f>SUM(G15:K15,'24.4b'!E15:J15)</f>
        <v>42033130</v>
      </c>
      <c r="G15" s="69">
        <v>14857081</v>
      </c>
      <c r="H15" s="69">
        <v>4305481</v>
      </c>
      <c r="I15" s="69">
        <v>6594615</v>
      </c>
      <c r="J15" s="69">
        <v>4232320</v>
      </c>
      <c r="K15" s="70">
        <v>0</v>
      </c>
      <c r="L15" s="6"/>
    </row>
    <row r="16" spans="1:12" ht="12" customHeight="1">
      <c r="A16" s="121" t="s">
        <v>184</v>
      </c>
      <c r="B16" s="121" t="s">
        <v>184</v>
      </c>
      <c r="C16" s="121" t="s">
        <v>184</v>
      </c>
      <c r="D16" s="121" t="s">
        <v>184</v>
      </c>
      <c r="E16" s="68">
        <f>SUM(G16:K16,'24.4b'!E16:J16)</f>
        <v>43621065</v>
      </c>
      <c r="G16" s="69">
        <v>21636888</v>
      </c>
      <c r="H16" s="69">
        <v>4152936</v>
      </c>
      <c r="I16" s="69">
        <v>6773727</v>
      </c>
      <c r="J16" s="69">
        <v>3129567</v>
      </c>
      <c r="K16" s="70">
        <v>236992</v>
      </c>
      <c r="L16" s="6"/>
    </row>
    <row r="17" spans="1:12" ht="12" customHeight="1">
      <c r="A17" s="121" t="s">
        <v>185</v>
      </c>
      <c r="B17" s="121" t="s">
        <v>185</v>
      </c>
      <c r="C17" s="121" t="s">
        <v>185</v>
      </c>
      <c r="D17" s="121" t="s">
        <v>185</v>
      </c>
      <c r="E17" s="68">
        <f>SUM(G17:K17,'24.4b'!E17:J17)</f>
        <v>62542935</v>
      </c>
      <c r="G17" s="69">
        <v>18745167</v>
      </c>
      <c r="H17" s="69">
        <v>6492516</v>
      </c>
      <c r="I17" s="69">
        <v>10133546</v>
      </c>
      <c r="J17" s="69">
        <v>9500567</v>
      </c>
      <c r="K17" s="70">
        <v>112030</v>
      </c>
      <c r="L17" s="6"/>
    </row>
    <row r="18" spans="1:12" ht="12" customHeight="1">
      <c r="A18" s="121" t="s">
        <v>186</v>
      </c>
      <c r="B18" s="121" t="s">
        <v>186</v>
      </c>
      <c r="C18" s="121" t="s">
        <v>186</v>
      </c>
      <c r="D18" s="121" t="s">
        <v>186</v>
      </c>
      <c r="E18" s="68">
        <f>SUM(G18:K18,'24.4b'!E18:J18)</f>
        <v>34272831</v>
      </c>
      <c r="G18" s="69">
        <v>9806564</v>
      </c>
      <c r="H18" s="69">
        <v>2507783</v>
      </c>
      <c r="I18" s="69">
        <v>6212085</v>
      </c>
      <c r="J18" s="69">
        <v>4418406</v>
      </c>
      <c r="K18" s="70">
        <v>1651913</v>
      </c>
      <c r="L18" s="6"/>
    </row>
    <row r="19" spans="1:12" ht="12" customHeight="1">
      <c r="A19" s="121" t="s">
        <v>187</v>
      </c>
      <c r="B19" s="121" t="s">
        <v>187</v>
      </c>
      <c r="C19" s="121" t="s">
        <v>187</v>
      </c>
      <c r="D19" s="121" t="s">
        <v>187</v>
      </c>
      <c r="E19" s="68">
        <f>SUM(G19:K19,'24.4b'!E19:J19)</f>
        <v>75403781</v>
      </c>
      <c r="G19" s="69">
        <v>19077384</v>
      </c>
      <c r="H19" s="69">
        <v>3307230</v>
      </c>
      <c r="I19" s="69">
        <v>4150588</v>
      </c>
      <c r="J19" s="69">
        <v>2509235</v>
      </c>
      <c r="K19" s="70">
        <v>0</v>
      </c>
      <c r="L19" s="6"/>
    </row>
    <row r="20" spans="1:12" ht="12" customHeight="1">
      <c r="A20" s="121" t="s">
        <v>188</v>
      </c>
      <c r="B20" s="121" t="s">
        <v>188</v>
      </c>
      <c r="C20" s="121" t="s">
        <v>188</v>
      </c>
      <c r="D20" s="121" t="s">
        <v>188</v>
      </c>
      <c r="E20" s="68">
        <f>SUM(G20:K20,'24.4b'!E20:J20)</f>
        <v>74781937</v>
      </c>
      <c r="G20" s="69">
        <v>9298594</v>
      </c>
      <c r="H20" s="69">
        <v>5154725</v>
      </c>
      <c r="I20" s="69">
        <v>8473673</v>
      </c>
      <c r="J20" s="69">
        <v>2359858</v>
      </c>
      <c r="K20" s="70">
        <v>420610</v>
      </c>
      <c r="L20" s="6"/>
    </row>
    <row r="21" spans="1:12" ht="12" customHeight="1">
      <c r="A21" s="121" t="s">
        <v>189</v>
      </c>
      <c r="B21" s="121" t="s">
        <v>189</v>
      </c>
      <c r="C21" s="121" t="s">
        <v>189</v>
      </c>
      <c r="D21" s="121" t="s">
        <v>189</v>
      </c>
      <c r="E21" s="68">
        <f>SUM(G21:K21,'24.4b'!E21:J21)</f>
        <v>122459299</v>
      </c>
      <c r="G21" s="69">
        <v>24708803</v>
      </c>
      <c r="H21" s="69">
        <v>5153030</v>
      </c>
      <c r="I21" s="69">
        <v>8393489</v>
      </c>
      <c r="J21" s="69">
        <v>9826272</v>
      </c>
      <c r="K21" s="70">
        <v>3831472</v>
      </c>
      <c r="L21" s="6"/>
    </row>
    <row r="22" spans="1:12" ht="12" customHeight="1">
      <c r="A22" s="121" t="s">
        <v>190</v>
      </c>
      <c r="B22" s="121" t="s">
        <v>190</v>
      </c>
      <c r="C22" s="121" t="s">
        <v>190</v>
      </c>
      <c r="D22" s="121" t="s">
        <v>190</v>
      </c>
      <c r="E22" s="68">
        <f>SUM(G22:K22,'24.4b'!E22:J22)</f>
        <v>61901665</v>
      </c>
      <c r="G22" s="69">
        <v>22808720</v>
      </c>
      <c r="H22" s="69">
        <v>7934758</v>
      </c>
      <c r="I22" s="69">
        <v>9443981</v>
      </c>
      <c r="J22" s="69">
        <v>6076719</v>
      </c>
      <c r="K22" s="70">
        <v>44675</v>
      </c>
      <c r="L22" s="6"/>
    </row>
    <row r="23" spans="1:12" ht="12" customHeight="1">
      <c r="A23" s="121" t="s">
        <v>191</v>
      </c>
      <c r="B23" s="121" t="s">
        <v>191</v>
      </c>
      <c r="C23" s="121" t="s">
        <v>191</v>
      </c>
      <c r="D23" s="121" t="s">
        <v>191</v>
      </c>
      <c r="E23" s="68">
        <f>SUM(G23:K23,'24.4b'!E23:J23)</f>
        <v>186599157</v>
      </c>
      <c r="G23" s="69">
        <v>68538196</v>
      </c>
      <c r="H23" s="69">
        <v>19361267</v>
      </c>
      <c r="I23" s="69">
        <v>41357174</v>
      </c>
      <c r="J23" s="69">
        <v>21308507</v>
      </c>
      <c r="K23" s="70">
        <v>0</v>
      </c>
      <c r="L23" s="6"/>
    </row>
    <row r="24" spans="1:12" ht="12" customHeight="1">
      <c r="A24" s="121" t="s">
        <v>192</v>
      </c>
      <c r="B24" s="121" t="s">
        <v>191</v>
      </c>
      <c r="C24" s="121" t="s">
        <v>191</v>
      </c>
      <c r="D24" s="121" t="s">
        <v>191</v>
      </c>
      <c r="E24" s="68" t="s">
        <v>281</v>
      </c>
      <c r="G24" s="69" t="s">
        <v>281</v>
      </c>
      <c r="H24" s="69" t="s">
        <v>281</v>
      </c>
      <c r="I24" s="69" t="s">
        <v>281</v>
      </c>
      <c r="J24" s="69" t="s">
        <v>281</v>
      </c>
      <c r="K24" s="69" t="s">
        <v>281</v>
      </c>
      <c r="L24" s="6"/>
    </row>
    <row r="25" spans="1:12" ht="12" customHeight="1">
      <c r="A25" s="121" t="s">
        <v>193</v>
      </c>
      <c r="B25" s="121" t="s">
        <v>193</v>
      </c>
      <c r="C25" s="121" t="s">
        <v>193</v>
      </c>
      <c r="D25" s="121" t="s">
        <v>193</v>
      </c>
      <c r="E25" s="68">
        <f>SUM(G25:K25,'24.4b'!E25:J25)</f>
        <v>37180925</v>
      </c>
      <c r="G25" s="69">
        <v>12476420</v>
      </c>
      <c r="H25" s="69">
        <v>2077964</v>
      </c>
      <c r="I25" s="69">
        <v>5198732</v>
      </c>
      <c r="J25" s="69">
        <v>1981900</v>
      </c>
      <c r="K25" s="70">
        <v>0</v>
      </c>
      <c r="L25" s="6"/>
    </row>
    <row r="26" spans="1:12" ht="12" customHeight="1">
      <c r="A26" s="121" t="s">
        <v>194</v>
      </c>
      <c r="B26" s="121" t="s">
        <v>194</v>
      </c>
      <c r="C26" s="121" t="s">
        <v>194</v>
      </c>
      <c r="D26" s="121" t="s">
        <v>194</v>
      </c>
      <c r="E26" s="68">
        <f>SUM(G26:K26,'24.4b'!E26:J26)</f>
        <v>2594504211</v>
      </c>
      <c r="G26" s="69">
        <v>869596932</v>
      </c>
      <c r="H26" s="69">
        <v>168245252</v>
      </c>
      <c r="I26" s="69">
        <v>331624045</v>
      </c>
      <c r="J26" s="69">
        <v>97803684</v>
      </c>
      <c r="K26" s="70">
        <v>89086491</v>
      </c>
      <c r="L26" s="6"/>
    </row>
    <row r="27" spans="1:12" ht="12" customHeight="1">
      <c r="A27" s="121" t="s">
        <v>195</v>
      </c>
      <c r="B27" s="121" t="s">
        <v>195</v>
      </c>
      <c r="C27" s="121" t="s">
        <v>195</v>
      </c>
      <c r="D27" s="121" t="s">
        <v>195</v>
      </c>
      <c r="E27" s="68">
        <f>SUM(G27:K27,'24.4b'!E27:J27)</f>
        <v>44740656</v>
      </c>
      <c r="G27" s="69">
        <v>9807155</v>
      </c>
      <c r="H27" s="69">
        <v>2185342</v>
      </c>
      <c r="I27" s="69">
        <v>4921036</v>
      </c>
      <c r="J27" s="69">
        <v>3151028</v>
      </c>
      <c r="K27" s="70">
        <v>1332136</v>
      </c>
      <c r="L27" s="6"/>
    </row>
    <row r="28" spans="1:12" ht="12" customHeight="1">
      <c r="A28" s="121" t="s">
        <v>196</v>
      </c>
      <c r="B28" s="121" t="s">
        <v>196</v>
      </c>
      <c r="C28" s="121" t="s">
        <v>196</v>
      </c>
      <c r="D28" s="121" t="s">
        <v>196</v>
      </c>
      <c r="E28" s="68">
        <f>SUM(G28:K28,'24.4b'!E28:J28)</f>
        <v>19564722</v>
      </c>
      <c r="G28" s="69">
        <v>7392395</v>
      </c>
      <c r="H28" s="69">
        <v>3294246</v>
      </c>
      <c r="I28" s="69">
        <v>2243276</v>
      </c>
      <c r="J28" s="69">
        <v>1348128</v>
      </c>
      <c r="K28" s="70">
        <v>0</v>
      </c>
      <c r="L28" s="6"/>
    </row>
    <row r="29" spans="1:12" ht="12" customHeight="1">
      <c r="A29" s="121" t="s">
        <v>197</v>
      </c>
      <c r="B29" s="121" t="s">
        <v>197</v>
      </c>
      <c r="C29" s="121" t="s">
        <v>197</v>
      </c>
      <c r="D29" s="121" t="s">
        <v>197</v>
      </c>
      <c r="E29" s="68">
        <f>SUM(G29:K29,'24.4b'!E29:J29)</f>
        <v>27767242</v>
      </c>
      <c r="G29" s="69">
        <v>11786145</v>
      </c>
      <c r="H29" s="69">
        <v>2885545</v>
      </c>
      <c r="I29" s="69">
        <v>2882314</v>
      </c>
      <c r="J29" s="69">
        <v>2605526</v>
      </c>
      <c r="K29" s="70">
        <v>0</v>
      </c>
      <c r="L29" s="6"/>
    </row>
    <row r="30" spans="1:12" ht="12" customHeight="1">
      <c r="A30" s="121" t="s">
        <v>198</v>
      </c>
      <c r="B30" s="121" t="s">
        <v>198</v>
      </c>
      <c r="C30" s="121" t="s">
        <v>198</v>
      </c>
      <c r="D30" s="121" t="s">
        <v>198</v>
      </c>
      <c r="E30" s="68">
        <f>SUM(G30:K30,'24.4b'!E30:J30)</f>
        <v>498625892</v>
      </c>
      <c r="G30" s="69">
        <v>162073695</v>
      </c>
      <c r="H30" s="69">
        <v>0</v>
      </c>
      <c r="I30" s="69">
        <v>104635827</v>
      </c>
      <c r="J30" s="69">
        <v>47909030</v>
      </c>
      <c r="K30" s="70">
        <v>0</v>
      </c>
      <c r="L30" s="6"/>
    </row>
    <row r="31" spans="1:12" ht="12" customHeight="1">
      <c r="A31" s="121" t="s">
        <v>199</v>
      </c>
      <c r="B31" s="121" t="s">
        <v>199</v>
      </c>
      <c r="C31" s="121" t="s">
        <v>199</v>
      </c>
      <c r="D31" s="121" t="s">
        <v>199</v>
      </c>
      <c r="E31" s="68">
        <f>SUM(G31:K31,'24.4b'!E31:J31)</f>
        <v>33780484</v>
      </c>
      <c r="G31" s="69">
        <v>7688149</v>
      </c>
      <c r="H31" s="69">
        <v>2416595</v>
      </c>
      <c r="I31" s="69">
        <v>5475977</v>
      </c>
      <c r="J31" s="69">
        <v>4484802</v>
      </c>
      <c r="K31" s="70">
        <v>240000</v>
      </c>
      <c r="L31" s="6"/>
    </row>
    <row r="32" spans="1:12" ht="12" customHeight="1">
      <c r="A32" s="121" t="s">
        <v>200</v>
      </c>
      <c r="B32" s="121" t="s">
        <v>200</v>
      </c>
      <c r="C32" s="121" t="s">
        <v>200</v>
      </c>
      <c r="D32" s="121" t="s">
        <v>200</v>
      </c>
      <c r="E32" s="68">
        <f>SUM(G32:K32,'24.4b'!E32:J32)</f>
        <v>477895442</v>
      </c>
      <c r="G32" s="69">
        <v>173316054</v>
      </c>
      <c r="H32" s="69">
        <v>26163266</v>
      </c>
      <c r="I32" s="69">
        <v>77064143</v>
      </c>
      <c r="J32" s="69">
        <v>59891764</v>
      </c>
      <c r="K32" s="70">
        <v>7261060</v>
      </c>
      <c r="L32" s="6"/>
    </row>
    <row r="33" spans="1:12" ht="12" customHeight="1">
      <c r="A33" s="121" t="s">
        <v>201</v>
      </c>
      <c r="B33" s="121" t="s">
        <v>201</v>
      </c>
      <c r="C33" s="121" t="s">
        <v>201</v>
      </c>
      <c r="D33" s="121" t="s">
        <v>201</v>
      </c>
      <c r="E33" s="68">
        <f>SUM(G33:K33,'24.4b'!E33:J33)</f>
        <v>23231460</v>
      </c>
      <c r="G33" s="69">
        <v>8142122</v>
      </c>
      <c r="H33" s="69">
        <v>3108075</v>
      </c>
      <c r="I33" s="69">
        <v>3943050</v>
      </c>
      <c r="J33" s="69">
        <v>3111437</v>
      </c>
      <c r="K33" s="70">
        <v>168928</v>
      </c>
      <c r="L33" s="6"/>
    </row>
    <row r="34" spans="1:12" ht="12" customHeight="1">
      <c r="A34" s="121" t="s">
        <v>202</v>
      </c>
      <c r="B34" s="121" t="s">
        <v>202</v>
      </c>
      <c r="C34" s="121" t="s">
        <v>202</v>
      </c>
      <c r="D34" s="121" t="s">
        <v>202</v>
      </c>
      <c r="E34" s="68">
        <f>SUM(G34:K34,'24.4b'!E34:J34)</f>
        <v>18214480</v>
      </c>
      <c r="G34" s="69">
        <v>6300219</v>
      </c>
      <c r="H34" s="69">
        <v>1146549</v>
      </c>
      <c r="I34" s="69">
        <v>1484038</v>
      </c>
      <c r="J34" s="69">
        <v>0</v>
      </c>
      <c r="K34" s="70">
        <v>4379992</v>
      </c>
      <c r="L34" s="6"/>
    </row>
    <row r="35" spans="1:12" ht="12" customHeight="1">
      <c r="A35" s="121" t="s">
        <v>203</v>
      </c>
      <c r="B35" s="121" t="s">
        <v>203</v>
      </c>
      <c r="C35" s="121" t="s">
        <v>203</v>
      </c>
      <c r="D35" s="121" t="s">
        <v>203</v>
      </c>
      <c r="E35" s="68">
        <f>SUM(G35:K35,'24.4b'!E35:J35)</f>
        <v>27542444</v>
      </c>
      <c r="G35" s="69">
        <v>8730910</v>
      </c>
      <c r="H35" s="69">
        <v>2178101</v>
      </c>
      <c r="I35" s="69">
        <v>6688769</v>
      </c>
      <c r="J35" s="69">
        <v>2973964</v>
      </c>
      <c r="K35" s="70">
        <v>0</v>
      </c>
      <c r="L35" s="6"/>
    </row>
    <row r="36" spans="1:12" ht="12" customHeight="1">
      <c r="A36" s="121" t="s">
        <v>204</v>
      </c>
      <c r="B36" s="121" t="s">
        <v>204</v>
      </c>
      <c r="C36" s="121" t="s">
        <v>204</v>
      </c>
      <c r="D36" s="121" t="s">
        <v>204</v>
      </c>
      <c r="E36" s="68">
        <f>SUM(G36:K36,'24.4b'!E36:J36)</f>
        <v>32785880</v>
      </c>
      <c r="G36" s="69">
        <v>9289122</v>
      </c>
      <c r="H36" s="69">
        <v>4908826</v>
      </c>
      <c r="I36" s="69">
        <v>8669624</v>
      </c>
      <c r="J36" s="69">
        <v>4801992</v>
      </c>
      <c r="K36" s="70">
        <v>0</v>
      </c>
      <c r="L36" s="6"/>
    </row>
    <row r="37" spans="1:12" ht="12" customHeight="1">
      <c r="A37" s="121" t="s">
        <v>205</v>
      </c>
      <c r="B37" s="121" t="s">
        <v>205</v>
      </c>
      <c r="C37" s="121" t="s">
        <v>205</v>
      </c>
      <c r="D37" s="121" t="s">
        <v>205</v>
      </c>
      <c r="E37" s="68">
        <f>SUM(G37:K37,'24.4b'!E37:J37)</f>
        <v>23064942</v>
      </c>
      <c r="G37" s="69">
        <v>6168826</v>
      </c>
      <c r="H37" s="69">
        <v>2872202</v>
      </c>
      <c r="I37" s="69">
        <v>3820457</v>
      </c>
      <c r="J37" s="69">
        <v>3191216</v>
      </c>
      <c r="K37" s="70">
        <v>300050</v>
      </c>
      <c r="L37" s="6"/>
    </row>
    <row r="38" spans="1:12" ht="12" customHeight="1">
      <c r="A38" s="121" t="s">
        <v>206</v>
      </c>
      <c r="B38" s="121" t="s">
        <v>206</v>
      </c>
      <c r="C38" s="121" t="s">
        <v>206</v>
      </c>
      <c r="D38" s="121" t="s">
        <v>206</v>
      </c>
      <c r="E38" s="68">
        <f>SUM(G38:K38,'24.4b'!E38:J38)</f>
        <v>233650013</v>
      </c>
      <c r="G38" s="69">
        <v>30942984</v>
      </c>
      <c r="H38" s="69">
        <v>4435710</v>
      </c>
      <c r="I38" s="69">
        <v>7851930</v>
      </c>
      <c r="J38" s="69">
        <v>30766176</v>
      </c>
      <c r="K38" s="70">
        <v>0</v>
      </c>
      <c r="L38" s="6"/>
    </row>
    <row r="39" spans="1:12" ht="12" customHeight="1">
      <c r="A39" s="121" t="s">
        <v>207</v>
      </c>
      <c r="B39" s="121" t="s">
        <v>207</v>
      </c>
      <c r="C39" s="121" t="s">
        <v>207</v>
      </c>
      <c r="D39" s="121" t="s">
        <v>207</v>
      </c>
      <c r="E39" s="68">
        <f>SUM(G39:K39,'24.4b'!E39:J39)</f>
        <v>36632171</v>
      </c>
      <c r="G39" s="69">
        <v>14755926</v>
      </c>
      <c r="H39" s="69">
        <v>3058328</v>
      </c>
      <c r="I39" s="69">
        <v>4964269</v>
      </c>
      <c r="J39" s="69">
        <v>4866211</v>
      </c>
      <c r="K39" s="70">
        <v>1205079</v>
      </c>
      <c r="L39" s="6"/>
    </row>
    <row r="40" spans="1:12" ht="12" customHeight="1">
      <c r="A40" s="121" t="s">
        <v>208</v>
      </c>
      <c r="B40" s="121" t="s">
        <v>208</v>
      </c>
      <c r="C40" s="121" t="s">
        <v>208</v>
      </c>
      <c r="D40" s="121" t="s">
        <v>208</v>
      </c>
      <c r="E40" s="68">
        <f>SUM(G40:K40,'24.4b'!E40:J40)</f>
        <v>198495568</v>
      </c>
      <c r="G40" s="69">
        <v>27381043</v>
      </c>
      <c r="H40" s="69">
        <v>4236449</v>
      </c>
      <c r="I40" s="69">
        <v>11941087</v>
      </c>
      <c r="J40" s="69">
        <v>12281410</v>
      </c>
      <c r="K40" s="70">
        <v>7883937</v>
      </c>
      <c r="L40" s="6"/>
    </row>
    <row r="41" spans="1:12" ht="12" customHeight="1">
      <c r="A41" s="121" t="s">
        <v>209</v>
      </c>
      <c r="B41" s="121" t="s">
        <v>209</v>
      </c>
      <c r="C41" s="121" t="s">
        <v>209</v>
      </c>
      <c r="D41" s="121" t="s">
        <v>209</v>
      </c>
      <c r="E41" s="68">
        <f>SUM(G41:K41,'24.4b'!E41:J41)</f>
        <v>51923213</v>
      </c>
      <c r="G41" s="69">
        <v>12845390</v>
      </c>
      <c r="H41" s="69">
        <v>1863151</v>
      </c>
      <c r="I41" s="69">
        <v>5132780</v>
      </c>
      <c r="J41" s="69">
        <v>3259238</v>
      </c>
      <c r="K41" s="70">
        <v>541788</v>
      </c>
      <c r="L41" s="6"/>
    </row>
    <row r="42" spans="1:12" ht="12" customHeight="1">
      <c r="A42" s="121" t="s">
        <v>210</v>
      </c>
      <c r="B42" s="121" t="s">
        <v>210</v>
      </c>
      <c r="C42" s="121" t="s">
        <v>210</v>
      </c>
      <c r="D42" s="121" t="s">
        <v>210</v>
      </c>
      <c r="E42" s="68">
        <f>SUM(G42:K42,'24.4b'!E42:J42)</f>
        <v>137393529</v>
      </c>
      <c r="G42" s="69">
        <v>33361235</v>
      </c>
      <c r="H42" s="69">
        <v>3111894</v>
      </c>
      <c r="I42" s="69">
        <v>14643238</v>
      </c>
      <c r="J42" s="69">
        <v>17607747</v>
      </c>
      <c r="K42" s="70">
        <v>226251</v>
      </c>
      <c r="L42" s="6"/>
    </row>
    <row r="43" spans="1:12" ht="12" customHeight="1">
      <c r="A43" s="121" t="s">
        <v>211</v>
      </c>
      <c r="B43" s="121" t="s">
        <v>211</v>
      </c>
      <c r="C43" s="121" t="s">
        <v>211</v>
      </c>
      <c r="D43" s="121" t="s">
        <v>211</v>
      </c>
      <c r="E43" s="68">
        <f>SUM(G43:K43,'24.4b'!E43:J43)</f>
        <v>396366149</v>
      </c>
      <c r="G43" s="69">
        <v>164498161</v>
      </c>
      <c r="H43" s="69">
        <v>17674132</v>
      </c>
      <c r="I43" s="69">
        <v>44174209</v>
      </c>
      <c r="J43" s="69">
        <v>14032196</v>
      </c>
      <c r="K43" s="70">
        <v>6931298</v>
      </c>
      <c r="L43" s="6"/>
    </row>
    <row r="44" spans="1:12" ht="12" customHeight="1">
      <c r="A44" s="121" t="s">
        <v>212</v>
      </c>
      <c r="B44" s="121" t="s">
        <v>212</v>
      </c>
      <c r="C44" s="121" t="s">
        <v>212</v>
      </c>
      <c r="D44" s="121" t="s">
        <v>212</v>
      </c>
      <c r="E44" s="68">
        <f>SUM(G44:K44,'24.4b'!E44:J44)</f>
        <v>18460460</v>
      </c>
      <c r="G44" s="69">
        <v>8567038</v>
      </c>
      <c r="H44" s="69">
        <v>1650504</v>
      </c>
      <c r="I44" s="69">
        <v>1228785</v>
      </c>
      <c r="J44" s="69">
        <v>2718666</v>
      </c>
      <c r="K44" s="70">
        <v>976856</v>
      </c>
      <c r="L44" s="6"/>
    </row>
    <row r="45" spans="1:12" ht="12" customHeight="1">
      <c r="A45" s="121" t="s">
        <v>213</v>
      </c>
      <c r="B45" s="121" t="s">
        <v>213</v>
      </c>
      <c r="C45" s="121" t="s">
        <v>213</v>
      </c>
      <c r="D45" s="121" t="s">
        <v>213</v>
      </c>
      <c r="E45" s="68">
        <f>SUM(G45:K45,'24.4b'!E45:J45)</f>
        <v>33051568</v>
      </c>
      <c r="G45" s="69">
        <v>8674699</v>
      </c>
      <c r="H45" s="69">
        <v>3021036</v>
      </c>
      <c r="I45" s="69">
        <v>4017649</v>
      </c>
      <c r="J45" s="69">
        <v>3511671</v>
      </c>
      <c r="K45" s="70">
        <v>1007581</v>
      </c>
      <c r="L45" s="6"/>
    </row>
    <row r="46" spans="1:12" ht="12" customHeight="1">
      <c r="A46" s="121" t="s">
        <v>214</v>
      </c>
      <c r="B46" s="121" t="s">
        <v>214</v>
      </c>
      <c r="C46" s="121" t="s">
        <v>214</v>
      </c>
      <c r="D46" s="121" t="s">
        <v>214</v>
      </c>
      <c r="E46" s="68">
        <f>SUM(G46:K46,'24.4b'!E46:J46)</f>
        <v>38256520</v>
      </c>
      <c r="G46" s="69">
        <v>9495133</v>
      </c>
      <c r="H46" s="69">
        <v>4587431</v>
      </c>
      <c r="I46" s="69">
        <v>6261126</v>
      </c>
      <c r="J46" s="69">
        <v>2415723</v>
      </c>
      <c r="K46" s="70">
        <v>383552</v>
      </c>
      <c r="L46" s="6"/>
    </row>
    <row r="47" spans="1:12" ht="12" customHeight="1">
      <c r="A47" s="121" t="s">
        <v>215</v>
      </c>
      <c r="B47" s="121" t="s">
        <v>215</v>
      </c>
      <c r="C47" s="121" t="s">
        <v>215</v>
      </c>
      <c r="D47" s="121" t="s">
        <v>215</v>
      </c>
      <c r="E47" s="68">
        <f>SUM(G47:K47,'24.4b'!E47:J47)</f>
        <v>131361471</v>
      </c>
      <c r="G47" s="69">
        <v>58455744</v>
      </c>
      <c r="H47" s="69">
        <v>12514746</v>
      </c>
      <c r="I47" s="69">
        <v>14452936</v>
      </c>
      <c r="J47" s="69">
        <v>6797449</v>
      </c>
      <c r="K47" s="70">
        <v>2109641</v>
      </c>
      <c r="L47" s="6"/>
    </row>
    <row r="48" spans="1:12" ht="12" customHeight="1">
      <c r="A48" s="121" t="s">
        <v>216</v>
      </c>
      <c r="B48" s="121" t="s">
        <v>216</v>
      </c>
      <c r="C48" s="121" t="s">
        <v>216</v>
      </c>
      <c r="D48" s="121" t="s">
        <v>216</v>
      </c>
      <c r="E48" s="68">
        <f>SUM(G48:K48,'24.4b'!E48:J48)</f>
        <v>3586437282</v>
      </c>
      <c r="G48" s="69">
        <v>1440930784</v>
      </c>
      <c r="H48" s="69">
        <v>164121648</v>
      </c>
      <c r="I48" s="69">
        <v>1211743645</v>
      </c>
      <c r="J48" s="69">
        <v>549245752</v>
      </c>
      <c r="K48" s="70">
        <v>83466818</v>
      </c>
      <c r="L48" s="6"/>
    </row>
    <row r="49" spans="1:12" ht="12" customHeight="1">
      <c r="A49" s="121" t="s">
        <v>217</v>
      </c>
      <c r="B49" s="121" t="s">
        <v>217</v>
      </c>
      <c r="C49" s="121" t="s">
        <v>217</v>
      </c>
      <c r="D49" s="121" t="s">
        <v>217</v>
      </c>
      <c r="E49" s="68">
        <f>SUM(G49:K49,'24.4b'!E49:J49)</f>
        <v>27163835</v>
      </c>
      <c r="G49" s="69">
        <v>7299775</v>
      </c>
      <c r="H49" s="69">
        <v>3328485</v>
      </c>
      <c r="I49" s="69">
        <v>6003850</v>
      </c>
      <c r="J49" s="69">
        <v>3917997</v>
      </c>
      <c r="K49" s="70">
        <v>0</v>
      </c>
      <c r="L49" s="6"/>
    </row>
    <row r="50" spans="1:12" ht="12" customHeight="1">
      <c r="A50" s="121" t="s">
        <v>218</v>
      </c>
      <c r="B50" s="121" t="s">
        <v>218</v>
      </c>
      <c r="C50" s="121" t="s">
        <v>218</v>
      </c>
      <c r="D50" s="121" t="s">
        <v>218</v>
      </c>
      <c r="E50" s="68">
        <f>SUM(G50:K50,'24.4b'!E50:J50)</f>
        <v>24122578</v>
      </c>
      <c r="G50" s="69">
        <v>7921529</v>
      </c>
      <c r="H50" s="69">
        <v>2106671</v>
      </c>
      <c r="I50" s="69">
        <v>4406000</v>
      </c>
      <c r="J50" s="69">
        <v>1904200</v>
      </c>
      <c r="K50" s="70">
        <v>310000</v>
      </c>
      <c r="L50" s="6"/>
    </row>
    <row r="51" spans="1:12" ht="12" customHeight="1">
      <c r="A51" s="121" t="s">
        <v>219</v>
      </c>
      <c r="B51" s="121" t="s">
        <v>219</v>
      </c>
      <c r="C51" s="121" t="s">
        <v>219</v>
      </c>
      <c r="D51" s="121" t="s">
        <v>219</v>
      </c>
      <c r="E51" s="68">
        <f>SUM(G51:K51,'24.4b'!E51:J51)</f>
        <v>26910338</v>
      </c>
      <c r="G51" s="69">
        <v>8566400</v>
      </c>
      <c r="H51" s="69">
        <v>4297915</v>
      </c>
      <c r="I51" s="69">
        <v>3917348</v>
      </c>
      <c r="J51" s="69">
        <v>2502630</v>
      </c>
      <c r="K51" s="70">
        <v>1064877</v>
      </c>
      <c r="L51" s="6"/>
    </row>
    <row r="52" spans="1:12" ht="12" customHeight="1">
      <c r="A52" s="121" t="s">
        <v>220</v>
      </c>
      <c r="B52" s="121" t="s">
        <v>220</v>
      </c>
      <c r="C52" s="121" t="s">
        <v>220</v>
      </c>
      <c r="D52" s="121" t="s">
        <v>220</v>
      </c>
      <c r="E52" s="68">
        <f>SUM(G52:K52,'24.4b'!E52:J52)</f>
        <v>130064157</v>
      </c>
      <c r="G52" s="69">
        <v>56245759</v>
      </c>
      <c r="H52" s="69">
        <v>4001561</v>
      </c>
      <c r="I52" s="69">
        <v>12673014</v>
      </c>
      <c r="J52" s="69">
        <v>10898534</v>
      </c>
      <c r="K52" s="70">
        <v>4072021</v>
      </c>
      <c r="L52" s="6"/>
    </row>
    <row r="53" spans="1:12" ht="12" customHeight="1">
      <c r="A53" s="121" t="s">
        <v>221</v>
      </c>
      <c r="B53" s="121" t="s">
        <v>221</v>
      </c>
      <c r="C53" s="121" t="s">
        <v>221</v>
      </c>
      <c r="D53" s="121" t="s">
        <v>221</v>
      </c>
      <c r="E53" s="68">
        <f>SUM(G53:K53,'24.4b'!E53:J53)</f>
        <v>21185281</v>
      </c>
      <c r="G53" s="69">
        <v>8817100</v>
      </c>
      <c r="H53" s="69">
        <v>3166751</v>
      </c>
      <c r="I53" s="69">
        <v>1708471</v>
      </c>
      <c r="J53" s="69">
        <v>1520028</v>
      </c>
      <c r="K53" s="70">
        <v>615689</v>
      </c>
      <c r="L53" s="6"/>
    </row>
    <row r="54" spans="1:12" ht="12" customHeight="1">
      <c r="A54" s="121" t="s">
        <v>222</v>
      </c>
      <c r="B54" s="121" t="s">
        <v>222</v>
      </c>
      <c r="C54" s="121" t="s">
        <v>222</v>
      </c>
      <c r="D54" s="121" t="s">
        <v>222</v>
      </c>
      <c r="E54" s="68">
        <f>SUM(G54:K54,'24.4b'!E54:J54)</f>
        <v>35947273</v>
      </c>
      <c r="G54" s="69">
        <v>8889815</v>
      </c>
      <c r="H54" s="69">
        <v>1856854</v>
      </c>
      <c r="I54" s="69">
        <v>2688985</v>
      </c>
      <c r="J54" s="69">
        <v>2979893</v>
      </c>
      <c r="K54" s="70">
        <v>586727</v>
      </c>
      <c r="L54" s="6"/>
    </row>
    <row r="55" spans="1:12" ht="12" customHeight="1">
      <c r="A55" s="121" t="s">
        <v>223</v>
      </c>
      <c r="B55" s="121"/>
      <c r="C55" s="121"/>
      <c r="D55" s="121"/>
      <c r="E55" s="68" t="s">
        <v>281</v>
      </c>
      <c r="G55" s="69" t="s">
        <v>281</v>
      </c>
      <c r="H55" s="69" t="s">
        <v>281</v>
      </c>
      <c r="I55" s="69" t="s">
        <v>281</v>
      </c>
      <c r="J55" s="69" t="s">
        <v>281</v>
      </c>
      <c r="K55" s="69" t="s">
        <v>281</v>
      </c>
      <c r="L55" s="6"/>
    </row>
    <row r="56" spans="1:12" ht="12" customHeight="1">
      <c r="A56" s="121" t="s">
        <v>224</v>
      </c>
      <c r="B56" s="121" t="s">
        <v>224</v>
      </c>
      <c r="C56" s="121" t="s">
        <v>224</v>
      </c>
      <c r="D56" s="121" t="s">
        <v>224</v>
      </c>
      <c r="E56" s="68">
        <f>SUM(G56:K56,'24.4b'!E56:J56)</f>
        <v>23632854</v>
      </c>
      <c r="G56" s="69">
        <v>8500173</v>
      </c>
      <c r="H56" s="69">
        <v>2338950</v>
      </c>
      <c r="I56" s="69">
        <v>4264610</v>
      </c>
      <c r="J56" s="69">
        <v>2483737</v>
      </c>
      <c r="K56" s="70">
        <v>0</v>
      </c>
      <c r="L56" s="6"/>
    </row>
    <row r="57" spans="1:12" ht="12" customHeight="1">
      <c r="A57" s="121" t="s">
        <v>225</v>
      </c>
      <c r="B57" s="121" t="s">
        <v>225</v>
      </c>
      <c r="C57" s="121" t="s">
        <v>225</v>
      </c>
      <c r="D57" s="121" t="s">
        <v>225</v>
      </c>
      <c r="E57" s="68">
        <f>SUM(G57:K57,'24.4b'!E57:J57)</f>
        <v>108406797</v>
      </c>
      <c r="G57" s="69">
        <v>60407625</v>
      </c>
      <c r="H57" s="69">
        <v>5875681</v>
      </c>
      <c r="I57" s="69">
        <v>14960788</v>
      </c>
      <c r="J57" s="69">
        <v>10530398</v>
      </c>
      <c r="K57" s="70">
        <v>57010</v>
      </c>
      <c r="L57" s="6"/>
    </row>
    <row r="58" spans="1:12" ht="12" customHeight="1">
      <c r="A58" s="121" t="s">
        <v>226</v>
      </c>
      <c r="B58" s="121" t="s">
        <v>226</v>
      </c>
      <c r="C58" s="121" t="s">
        <v>226</v>
      </c>
      <c r="D58" s="121" t="s">
        <v>226</v>
      </c>
      <c r="E58" s="68">
        <f>SUM(G58:K58,'24.4b'!E58:J58)</f>
        <v>44487538</v>
      </c>
      <c r="G58" s="69">
        <v>10447480</v>
      </c>
      <c r="H58" s="69">
        <v>3504287</v>
      </c>
      <c r="I58" s="69">
        <v>2774416</v>
      </c>
      <c r="J58" s="69">
        <v>2175472</v>
      </c>
      <c r="K58" s="70">
        <v>195573</v>
      </c>
      <c r="L58" s="6"/>
    </row>
    <row r="59" spans="1:12" ht="12" customHeight="1">
      <c r="A59" s="121" t="s">
        <v>227</v>
      </c>
      <c r="B59" s="121" t="s">
        <v>227</v>
      </c>
      <c r="C59" s="121" t="s">
        <v>227</v>
      </c>
      <c r="D59" s="121" t="s">
        <v>227</v>
      </c>
      <c r="E59" s="68">
        <f>SUM(G59:K59,'24.4b'!E59:J59)</f>
        <v>33546640</v>
      </c>
      <c r="G59" s="69">
        <v>7661672</v>
      </c>
      <c r="H59" s="69">
        <v>2461077</v>
      </c>
      <c r="I59" s="69">
        <v>5645619</v>
      </c>
      <c r="J59" s="69">
        <v>1634966</v>
      </c>
      <c r="K59" s="70">
        <v>564442</v>
      </c>
      <c r="L59" s="6"/>
    </row>
    <row r="60" spans="1:12" ht="12" customHeight="1">
      <c r="A60" s="121" t="s">
        <v>228</v>
      </c>
      <c r="B60" s="121" t="s">
        <v>228</v>
      </c>
      <c r="C60" s="121" t="s">
        <v>228</v>
      </c>
      <c r="D60" s="121" t="s">
        <v>228</v>
      </c>
      <c r="E60" s="68">
        <f>SUM(G60:K60,'24.4b'!E60:J60)</f>
        <v>81971927</v>
      </c>
      <c r="G60" s="69">
        <v>27057768</v>
      </c>
      <c r="H60" s="69">
        <v>8640574</v>
      </c>
      <c r="I60" s="69">
        <v>17562452</v>
      </c>
      <c r="J60" s="69">
        <v>2820691</v>
      </c>
      <c r="K60" s="70">
        <v>1162247</v>
      </c>
      <c r="L60" s="6"/>
    </row>
    <row r="61" spans="1:12" ht="12" customHeight="1">
      <c r="A61" s="121" t="s">
        <v>229</v>
      </c>
      <c r="B61" s="121" t="s">
        <v>229</v>
      </c>
      <c r="C61" s="121" t="s">
        <v>229</v>
      </c>
      <c r="D61" s="121" t="s">
        <v>229</v>
      </c>
      <c r="E61" s="68">
        <f>SUM(G61:K61,'24.4b'!E61:J61)</f>
        <v>24665703</v>
      </c>
      <c r="G61" s="69">
        <v>6864652</v>
      </c>
      <c r="H61" s="69">
        <v>2363765</v>
      </c>
      <c r="I61" s="69">
        <v>3268251</v>
      </c>
      <c r="J61" s="69">
        <v>3584877</v>
      </c>
      <c r="K61" s="70">
        <v>1525007</v>
      </c>
      <c r="L61" s="6"/>
    </row>
    <row r="62" spans="1:12" ht="12" customHeight="1">
      <c r="A62" s="121" t="s">
        <v>230</v>
      </c>
      <c r="B62" s="121" t="s">
        <v>230</v>
      </c>
      <c r="C62" s="121" t="s">
        <v>230</v>
      </c>
      <c r="D62" s="121" t="s">
        <v>230</v>
      </c>
      <c r="E62" s="68">
        <f>SUM(G62:K62,'24.4b'!E62:J62)</f>
        <v>166488347</v>
      </c>
      <c r="G62" s="69">
        <v>72178465</v>
      </c>
      <c r="H62" s="69">
        <v>9283303</v>
      </c>
      <c r="I62" s="69">
        <v>25088859</v>
      </c>
      <c r="J62" s="69">
        <v>20857971</v>
      </c>
      <c r="K62" s="70">
        <v>0</v>
      </c>
      <c r="L62" s="6"/>
    </row>
    <row r="63" spans="1:12" ht="12" customHeight="1">
      <c r="A63" s="121" t="s">
        <v>231</v>
      </c>
      <c r="B63" s="121" t="s">
        <v>231</v>
      </c>
      <c r="C63" s="121" t="s">
        <v>231</v>
      </c>
      <c r="D63" s="121" t="s">
        <v>231</v>
      </c>
      <c r="E63" s="68">
        <f>SUM(G63:K63,'24.4b'!E63:J63)</f>
        <v>52701387</v>
      </c>
      <c r="G63" s="69">
        <v>8697720</v>
      </c>
      <c r="H63" s="69">
        <v>2723555</v>
      </c>
      <c r="I63" s="69">
        <v>7431340</v>
      </c>
      <c r="J63" s="69">
        <v>0</v>
      </c>
      <c r="K63" s="70">
        <v>0</v>
      </c>
      <c r="L63" s="6"/>
    </row>
    <row r="64" spans="1:12" ht="12" customHeight="1">
      <c r="A64" s="121" t="s">
        <v>232</v>
      </c>
      <c r="B64" s="121" t="s">
        <v>232</v>
      </c>
      <c r="C64" s="121" t="s">
        <v>232</v>
      </c>
      <c r="D64" s="121" t="s">
        <v>232</v>
      </c>
      <c r="E64" s="68">
        <f>SUM(G64:K64,'24.4b'!E64:J64)</f>
        <v>91542583</v>
      </c>
      <c r="G64" s="69">
        <v>46408627</v>
      </c>
      <c r="H64" s="69">
        <v>6673098</v>
      </c>
      <c r="I64" s="69">
        <v>8455234</v>
      </c>
      <c r="J64" s="69">
        <v>6322574</v>
      </c>
      <c r="K64" s="70">
        <v>1971631</v>
      </c>
      <c r="L64" s="6"/>
    </row>
    <row r="65" spans="1:12" ht="12" customHeight="1">
      <c r="A65" s="121" t="s">
        <v>233</v>
      </c>
      <c r="B65" s="121" t="s">
        <v>233</v>
      </c>
      <c r="C65" s="121" t="s">
        <v>233</v>
      </c>
      <c r="D65" s="121" t="s">
        <v>233</v>
      </c>
      <c r="E65" s="68">
        <f>SUM(G65:K65,'24.4b'!E65:J65)</f>
        <v>23755891</v>
      </c>
      <c r="G65" s="69">
        <v>8231838</v>
      </c>
      <c r="H65" s="69">
        <v>2095142</v>
      </c>
      <c r="I65" s="69">
        <v>3649489</v>
      </c>
      <c r="J65" s="69">
        <v>1430476</v>
      </c>
      <c r="K65" s="70">
        <v>746638</v>
      </c>
      <c r="L65" s="6"/>
    </row>
    <row r="66" spans="1:12" ht="12" customHeight="1">
      <c r="A66" s="121" t="s">
        <v>234</v>
      </c>
      <c r="B66" s="121" t="s">
        <v>234</v>
      </c>
      <c r="C66" s="121" t="s">
        <v>234</v>
      </c>
      <c r="D66" s="121" t="s">
        <v>234</v>
      </c>
      <c r="E66" s="68">
        <f>SUM(G66:K66,'24.4b'!E66:J66)</f>
        <v>38792654</v>
      </c>
      <c r="G66" s="69">
        <v>12329096</v>
      </c>
      <c r="H66" s="69">
        <v>7897836</v>
      </c>
      <c r="I66" s="69">
        <v>6740921</v>
      </c>
      <c r="J66" s="69">
        <v>5345190</v>
      </c>
      <c r="K66" s="70">
        <v>828000</v>
      </c>
      <c r="L66" s="6"/>
    </row>
    <row r="67" spans="1:12" ht="12" customHeight="1">
      <c r="A67" s="121" t="s">
        <v>235</v>
      </c>
      <c r="B67" s="121" t="s">
        <v>235</v>
      </c>
      <c r="C67" s="121" t="s">
        <v>235</v>
      </c>
      <c r="D67" s="121" t="s">
        <v>235</v>
      </c>
      <c r="E67" s="68">
        <f>SUM(G67:K67,'24.4b'!E67:J67)</f>
        <v>46058085</v>
      </c>
      <c r="G67" s="69">
        <v>17247308</v>
      </c>
      <c r="H67" s="69">
        <v>6773002</v>
      </c>
      <c r="I67" s="69">
        <v>5045558</v>
      </c>
      <c r="J67" s="69">
        <v>6067460</v>
      </c>
      <c r="K67" s="70">
        <v>0</v>
      </c>
      <c r="L67" s="6"/>
    </row>
    <row r="68" spans="1:12" ht="12" customHeight="1">
      <c r="A68" s="121" t="s">
        <v>236</v>
      </c>
      <c r="B68" s="121" t="s">
        <v>236</v>
      </c>
      <c r="C68" s="121" t="s">
        <v>236</v>
      </c>
      <c r="D68" s="121" t="s">
        <v>236</v>
      </c>
      <c r="E68" s="68">
        <f>SUM(G68:K68,'24.4b'!E68:J68)</f>
        <v>20576311</v>
      </c>
      <c r="G68" s="69">
        <v>7127456</v>
      </c>
      <c r="H68" s="69">
        <v>1420694</v>
      </c>
      <c r="I68" s="69">
        <v>3472800</v>
      </c>
      <c r="J68" s="69">
        <v>4580998</v>
      </c>
      <c r="K68" s="70">
        <v>177158</v>
      </c>
      <c r="L68" s="6"/>
    </row>
    <row r="69" spans="1:12" ht="12" customHeight="1">
      <c r="A69" s="121" t="s">
        <v>237</v>
      </c>
      <c r="B69" s="121" t="s">
        <v>237</v>
      </c>
      <c r="C69" s="121" t="s">
        <v>237</v>
      </c>
      <c r="D69" s="121" t="s">
        <v>237</v>
      </c>
      <c r="E69" s="68">
        <f>SUM(G69:K69,'24.4b'!E69:J69)</f>
        <v>21656945</v>
      </c>
      <c r="G69" s="69">
        <v>9406701</v>
      </c>
      <c r="H69" s="69">
        <v>3485987</v>
      </c>
      <c r="I69" s="69">
        <v>2974818</v>
      </c>
      <c r="J69" s="69">
        <v>2426332</v>
      </c>
      <c r="K69" s="70">
        <v>470832</v>
      </c>
      <c r="L69" s="6"/>
    </row>
    <row r="70" spans="1:12" ht="24.75" customHeight="1">
      <c r="A70" s="121" t="s">
        <v>238</v>
      </c>
      <c r="B70" s="121" t="s">
        <v>238</v>
      </c>
      <c r="C70" s="121" t="s">
        <v>238</v>
      </c>
      <c r="D70" s="121" t="s">
        <v>238</v>
      </c>
      <c r="E70" s="68">
        <f>SUM(G70:K70,'24.4b'!E70:J70)</f>
        <v>25208210</v>
      </c>
      <c r="G70" s="69">
        <v>9116090</v>
      </c>
      <c r="H70" s="69">
        <v>1985457</v>
      </c>
      <c r="I70" s="69">
        <v>2757653</v>
      </c>
      <c r="J70" s="69">
        <v>7210270</v>
      </c>
      <c r="K70" s="70">
        <v>0</v>
      </c>
      <c r="L70" s="6"/>
    </row>
    <row r="71" spans="1:12" ht="12" customHeight="1">
      <c r="A71" s="121" t="s">
        <v>239</v>
      </c>
      <c r="B71" s="121" t="s">
        <v>239</v>
      </c>
      <c r="C71" s="121" t="s">
        <v>239</v>
      </c>
      <c r="D71" s="121" t="s">
        <v>239</v>
      </c>
      <c r="E71" s="68">
        <f>SUM(G71:K71,'24.4b'!E71:J71)</f>
        <v>40012513</v>
      </c>
      <c r="G71" s="69">
        <v>23426539</v>
      </c>
      <c r="H71" s="69">
        <v>1433080</v>
      </c>
      <c r="I71" s="69">
        <v>4249930</v>
      </c>
      <c r="J71" s="69">
        <v>3574780</v>
      </c>
      <c r="K71" s="70">
        <v>503810</v>
      </c>
      <c r="L71" s="6"/>
    </row>
    <row r="72" spans="1:12" ht="12" customHeight="1">
      <c r="A72" s="121" t="s">
        <v>240</v>
      </c>
      <c r="B72" s="121" t="s">
        <v>240</v>
      </c>
      <c r="C72" s="121" t="s">
        <v>240</v>
      </c>
      <c r="D72" s="121" t="s">
        <v>240</v>
      </c>
      <c r="E72" s="68">
        <f>SUM(G72:K72,'24.4b'!E72:J72)</f>
        <v>71695568</v>
      </c>
      <c r="G72" s="69">
        <v>40719057</v>
      </c>
      <c r="H72" s="69">
        <v>4759140</v>
      </c>
      <c r="I72" s="69">
        <v>8643062</v>
      </c>
      <c r="J72" s="69">
        <v>3602296</v>
      </c>
      <c r="K72" s="70">
        <v>0</v>
      </c>
      <c r="L72" s="6"/>
    </row>
    <row r="73" spans="1:12" ht="12" customHeight="1">
      <c r="A73" s="121" t="s">
        <v>241</v>
      </c>
      <c r="B73" s="121" t="s">
        <v>241</v>
      </c>
      <c r="C73" s="121" t="s">
        <v>241</v>
      </c>
      <c r="D73" s="121" t="s">
        <v>241</v>
      </c>
      <c r="E73" s="68">
        <f>SUM(G73:K73,'24.4b'!E73:J73)</f>
        <v>24639569</v>
      </c>
      <c r="G73" s="69">
        <v>8127995</v>
      </c>
      <c r="H73" s="69">
        <v>3712728</v>
      </c>
      <c r="I73" s="69">
        <v>5965743</v>
      </c>
      <c r="J73" s="69">
        <v>2106834</v>
      </c>
      <c r="K73" s="70">
        <v>0</v>
      </c>
      <c r="L73" s="6"/>
    </row>
    <row r="74" spans="1:12" ht="12" customHeight="1">
      <c r="A74" s="121" t="s">
        <v>242</v>
      </c>
      <c r="B74" s="121" t="s">
        <v>242</v>
      </c>
      <c r="C74" s="121" t="s">
        <v>242</v>
      </c>
      <c r="D74" s="121" t="s">
        <v>242</v>
      </c>
      <c r="E74" s="68">
        <f>SUM(G74:K74,'24.4b'!E74:J74)</f>
        <v>30414228</v>
      </c>
      <c r="G74" s="69">
        <v>9276370</v>
      </c>
      <c r="H74" s="69">
        <v>6053132</v>
      </c>
      <c r="I74" s="69">
        <v>3087728</v>
      </c>
      <c r="J74" s="69">
        <v>1700173</v>
      </c>
      <c r="K74" s="70">
        <v>0</v>
      </c>
      <c r="L74" s="6"/>
    </row>
    <row r="75" spans="1:12" ht="12" customHeight="1">
      <c r="A75" s="121" t="s">
        <v>243</v>
      </c>
      <c r="B75" s="121" t="s">
        <v>243</v>
      </c>
      <c r="C75" s="121" t="s">
        <v>243</v>
      </c>
      <c r="D75" s="121" t="s">
        <v>243</v>
      </c>
      <c r="E75" s="68">
        <f>SUM(G75:K75,'24.4b'!E75:J75)</f>
        <v>101843211</v>
      </c>
      <c r="G75" s="69">
        <v>26568919</v>
      </c>
      <c r="H75" s="69">
        <v>10405376</v>
      </c>
      <c r="I75" s="69">
        <v>13205173</v>
      </c>
      <c r="J75" s="69">
        <v>10615907</v>
      </c>
      <c r="K75" s="70">
        <v>0</v>
      </c>
      <c r="L75" s="6"/>
    </row>
    <row r="76" spans="1:12" ht="12" customHeight="1">
      <c r="A76" s="121" t="s">
        <v>244</v>
      </c>
      <c r="B76" s="121" t="s">
        <v>244</v>
      </c>
      <c r="C76" s="121" t="s">
        <v>244</v>
      </c>
      <c r="D76" s="121" t="s">
        <v>244</v>
      </c>
      <c r="E76" s="68">
        <f>SUM(G76:K76,'24.4b'!E76:J76)</f>
        <v>31924530</v>
      </c>
      <c r="G76" s="69">
        <v>9857380</v>
      </c>
      <c r="H76" s="69">
        <v>4822479</v>
      </c>
      <c r="I76" s="69">
        <v>2865140</v>
      </c>
      <c r="J76" s="69">
        <v>2254599</v>
      </c>
      <c r="K76" s="70">
        <v>0</v>
      </c>
      <c r="L76" s="6"/>
    </row>
    <row r="77" spans="1:12" ht="12" customHeight="1">
      <c r="A77" s="121" t="s">
        <v>245</v>
      </c>
      <c r="B77" s="121" t="s">
        <v>245</v>
      </c>
      <c r="C77" s="121" t="s">
        <v>245</v>
      </c>
      <c r="D77" s="121" t="s">
        <v>245</v>
      </c>
      <c r="E77" s="68">
        <f>SUM(G77:K77,'24.4b'!E77:J77)</f>
        <v>110630990</v>
      </c>
      <c r="G77" s="69">
        <v>17419533</v>
      </c>
      <c r="H77" s="69">
        <v>3989524</v>
      </c>
      <c r="I77" s="69">
        <v>8887931</v>
      </c>
      <c r="J77" s="69">
        <v>7879060</v>
      </c>
      <c r="K77" s="70">
        <v>620215</v>
      </c>
      <c r="L77" s="6"/>
    </row>
    <row r="78" spans="1:12" ht="12" customHeight="1">
      <c r="A78" s="121" t="s">
        <v>246</v>
      </c>
      <c r="B78" s="121" t="s">
        <v>246</v>
      </c>
      <c r="C78" s="121" t="s">
        <v>246</v>
      </c>
      <c r="D78" s="121" t="s">
        <v>246</v>
      </c>
      <c r="E78" s="68">
        <f>SUM(G78:K78,'24.4b'!E78:J78)</f>
        <v>67657026</v>
      </c>
      <c r="G78" s="69">
        <v>12130219</v>
      </c>
      <c r="H78" s="69">
        <v>2257594</v>
      </c>
      <c r="I78" s="69">
        <v>2445934</v>
      </c>
      <c r="J78" s="69">
        <v>3972296</v>
      </c>
      <c r="K78" s="70">
        <v>0</v>
      </c>
      <c r="L78" s="6"/>
    </row>
    <row r="79" spans="1:12" ht="12" customHeight="1">
      <c r="A79" s="121" t="s">
        <v>247</v>
      </c>
      <c r="B79" s="121" t="s">
        <v>247</v>
      </c>
      <c r="C79" s="121" t="s">
        <v>247</v>
      </c>
      <c r="D79" s="121" t="s">
        <v>247</v>
      </c>
      <c r="E79" s="68">
        <f>SUM(G79:K79,'24.4b'!E79:J79)</f>
        <v>28298478</v>
      </c>
      <c r="G79" s="69">
        <v>8826655</v>
      </c>
      <c r="H79" s="69">
        <v>2849695</v>
      </c>
      <c r="I79" s="69">
        <v>4937562</v>
      </c>
      <c r="J79" s="69">
        <v>4441316</v>
      </c>
      <c r="K79" s="70">
        <v>1345274</v>
      </c>
      <c r="L79" s="6"/>
    </row>
    <row r="80" spans="1:12" ht="17.25" customHeight="1">
      <c r="A80" s="103"/>
      <c r="B80" s="103"/>
      <c r="C80" s="103"/>
      <c r="D80" s="103"/>
      <c r="E80" s="3"/>
      <c r="F80" s="3"/>
      <c r="G80" s="3"/>
      <c r="H80" s="3"/>
      <c r="I80" s="3"/>
      <c r="J80" s="3"/>
      <c r="K80" s="3"/>
      <c r="L80" s="6"/>
    </row>
    <row r="81" spans="2:12" ht="11.25" customHeight="1">
      <c r="B81" s="6"/>
      <c r="C81" s="6"/>
      <c r="D81" s="6"/>
      <c r="K81" s="41"/>
      <c r="L81" s="6"/>
    </row>
    <row r="82" spans="1:12" ht="12" customHeight="1" hidden="1">
      <c r="A82" s="6" t="s">
        <v>21</v>
      </c>
      <c r="B82" s="6"/>
      <c r="C82" s="6"/>
      <c r="D82" s="6"/>
      <c r="K82" s="6"/>
      <c r="L82" s="6"/>
    </row>
  </sheetData>
  <sheetProtection/>
  <mergeCells count="75">
    <mergeCell ref="A80:D80"/>
    <mergeCell ref="A13:D13"/>
    <mergeCell ref="A14:D14"/>
    <mergeCell ref="A12:D12"/>
    <mergeCell ref="A7:D10"/>
    <mergeCell ref="A16:D16"/>
    <mergeCell ref="A17:D17"/>
    <mergeCell ref="A18:D18"/>
    <mergeCell ref="A19:D19"/>
    <mergeCell ref="A20:D20"/>
    <mergeCell ref="G7:K7"/>
    <mergeCell ref="E7:E10"/>
    <mergeCell ref="A4:J4"/>
    <mergeCell ref="A2:J2"/>
    <mergeCell ref="A3:J3"/>
    <mergeCell ref="A15:D15"/>
    <mergeCell ref="A21:D21"/>
    <mergeCell ref="A22:D22"/>
    <mergeCell ref="A23:D23"/>
    <mergeCell ref="A25:D25"/>
    <mergeCell ref="A26:D26"/>
    <mergeCell ref="A24:D24"/>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6:D56"/>
    <mergeCell ref="A57:D57"/>
    <mergeCell ref="A55:D55"/>
    <mergeCell ref="A58:D58"/>
    <mergeCell ref="A59:D59"/>
    <mergeCell ref="A60:D60"/>
    <mergeCell ref="A61:D61"/>
    <mergeCell ref="A62:D62"/>
    <mergeCell ref="A63:D63"/>
    <mergeCell ref="A74:D74"/>
    <mergeCell ref="A64:D64"/>
    <mergeCell ref="A65:D65"/>
    <mergeCell ref="A66:D66"/>
    <mergeCell ref="A67:D67"/>
    <mergeCell ref="A68:D68"/>
    <mergeCell ref="A75:D75"/>
    <mergeCell ref="A76:D76"/>
    <mergeCell ref="A77:D77"/>
    <mergeCell ref="A78:D78"/>
    <mergeCell ref="A79:D79"/>
    <mergeCell ref="A69:D69"/>
    <mergeCell ref="A70:D70"/>
    <mergeCell ref="A71:D71"/>
    <mergeCell ref="A72:D72"/>
    <mergeCell ref="A73:D73"/>
  </mergeCells>
  <hyperlinks>
    <hyperlink ref="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worksheet>
</file>

<file path=xl/worksheets/sheet7.xml><?xml version="1.0" encoding="utf-8"?>
<worksheet xmlns="http://schemas.openxmlformats.org/spreadsheetml/2006/main" xmlns:r="http://schemas.openxmlformats.org/officeDocument/2006/relationships">
  <dimension ref="A2:K84"/>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83203125" style="0" customWidth="1"/>
    <col min="5" max="5" width="18.5" style="2" customWidth="1"/>
    <col min="6" max="6" width="24" style="2" customWidth="1"/>
    <col min="7" max="7" width="14.5" style="2" customWidth="1"/>
    <col min="8" max="8" width="14.16015625" style="2" customWidth="1"/>
    <col min="9" max="9" width="2.66015625" style="2" customWidth="1"/>
    <col min="10" max="10" width="16" style="0" customWidth="1"/>
    <col min="11" max="16384" width="0" style="0" hidden="1" customWidth="1"/>
  </cols>
  <sheetData>
    <row r="1" ht="15.75" customHeight="1"/>
    <row r="2" spans="1:11" ht="12.75">
      <c r="A2" s="109" t="s">
        <v>53</v>
      </c>
      <c r="B2" s="110"/>
      <c r="C2" s="110"/>
      <c r="D2" s="110"/>
      <c r="E2" s="110"/>
      <c r="F2" s="110"/>
      <c r="G2" s="110"/>
      <c r="J2" s="98" t="s">
        <v>84</v>
      </c>
      <c r="K2" t="s">
        <v>21</v>
      </c>
    </row>
    <row r="3" spans="1:10" ht="12.75">
      <c r="A3" s="109">
        <v>2014</v>
      </c>
      <c r="B3" s="110"/>
      <c r="C3" s="110"/>
      <c r="D3" s="110"/>
      <c r="E3" s="110"/>
      <c r="F3" s="110"/>
      <c r="G3" s="110"/>
      <c r="J3" s="41" t="s">
        <v>66</v>
      </c>
    </row>
    <row r="4" spans="1:10" ht="12.75">
      <c r="A4" s="112" t="s">
        <v>22</v>
      </c>
      <c r="B4" s="113"/>
      <c r="C4" s="113"/>
      <c r="D4" s="113"/>
      <c r="E4" s="113"/>
      <c r="F4" s="113"/>
      <c r="G4" s="113"/>
      <c r="J4" s="42"/>
    </row>
    <row r="5" spans="1:10" ht="11.25">
      <c r="A5" s="7"/>
      <c r="B5" s="7"/>
      <c r="C5" s="7"/>
      <c r="D5" s="7"/>
      <c r="E5" s="8"/>
      <c r="F5" s="8"/>
      <c r="G5" s="8"/>
      <c r="H5" s="3"/>
      <c r="I5" s="3"/>
      <c r="J5" s="3"/>
    </row>
    <row r="6" ht="1.5" customHeight="1">
      <c r="J6" s="2"/>
    </row>
    <row r="7" spans="1:10" ht="11.25" customHeight="1">
      <c r="A7" s="114" t="s">
        <v>37</v>
      </c>
      <c r="B7" s="115"/>
      <c r="C7" s="115"/>
      <c r="D7" s="115"/>
      <c r="E7" s="141" t="s">
        <v>8</v>
      </c>
      <c r="F7" s="141"/>
      <c r="G7" s="141"/>
      <c r="H7" s="141"/>
      <c r="I7" s="18"/>
      <c r="J7" s="136" t="s">
        <v>44</v>
      </c>
    </row>
    <row r="8" spans="1:10" ht="1.5" customHeight="1">
      <c r="A8" s="115"/>
      <c r="B8" s="115"/>
      <c r="C8" s="115"/>
      <c r="D8" s="115"/>
      <c r="I8" s="20"/>
      <c r="J8" s="137"/>
    </row>
    <row r="9" spans="1:10" ht="1.5" customHeight="1">
      <c r="A9" s="115"/>
      <c r="B9" s="115"/>
      <c r="C9" s="115"/>
      <c r="D9" s="115"/>
      <c r="E9" s="19"/>
      <c r="F9" s="19"/>
      <c r="G9" s="19"/>
      <c r="H9" s="19"/>
      <c r="I9" s="21"/>
      <c r="J9" s="137"/>
    </row>
    <row r="10" spans="1:10" ht="33.75" customHeight="1">
      <c r="A10" s="115"/>
      <c r="B10" s="115"/>
      <c r="C10" s="115"/>
      <c r="D10" s="115"/>
      <c r="E10" s="33" t="s">
        <v>102</v>
      </c>
      <c r="F10" s="33" t="s">
        <v>108</v>
      </c>
      <c r="G10" s="35" t="s">
        <v>17</v>
      </c>
      <c r="H10" s="35" t="s">
        <v>18</v>
      </c>
      <c r="I10" s="31"/>
      <c r="J10" s="137"/>
    </row>
    <row r="11" spans="1:10" ht="1.5" customHeight="1">
      <c r="A11" s="1"/>
      <c r="B11" s="1"/>
      <c r="C11" s="1"/>
      <c r="D11" s="1"/>
      <c r="E11" s="3"/>
      <c r="F11" s="3"/>
      <c r="G11" s="3"/>
      <c r="H11" s="3"/>
      <c r="I11" s="3"/>
      <c r="J11" s="3"/>
    </row>
    <row r="12" spans="1:10" ht="23.25" customHeight="1">
      <c r="A12" s="116" t="s">
        <v>38</v>
      </c>
      <c r="B12" s="117"/>
      <c r="C12" s="117"/>
      <c r="D12" s="117"/>
      <c r="E12" s="68">
        <f>SUM(E13:E79)</f>
        <v>2572857980</v>
      </c>
      <c r="F12" s="68">
        <f>SUM(F13:F79)</f>
        <v>0</v>
      </c>
      <c r="G12" s="68">
        <f>SUM(G13:G79)</f>
        <v>30614693</v>
      </c>
      <c r="H12" s="68">
        <f>SUM(H13:H79)</f>
        <v>174524510</v>
      </c>
      <c r="I12" s="68"/>
      <c r="J12" s="68">
        <f>SUM(J13:J79)</f>
        <v>261020171</v>
      </c>
    </row>
    <row r="13" spans="1:10" ht="23.25" customHeight="1">
      <c r="A13" s="121" t="s">
        <v>181</v>
      </c>
      <c r="B13" s="121"/>
      <c r="C13" s="121"/>
      <c r="D13" s="121"/>
      <c r="E13" s="69">
        <v>17324858</v>
      </c>
      <c r="F13" s="69">
        <v>0</v>
      </c>
      <c r="G13" s="69">
        <v>0</v>
      </c>
      <c r="H13" s="69">
        <v>0</v>
      </c>
      <c r="I13" s="69"/>
      <c r="J13" s="70">
        <v>3842742</v>
      </c>
    </row>
    <row r="14" spans="1:10" ht="12" customHeight="1">
      <c r="A14" s="121" t="s">
        <v>182</v>
      </c>
      <c r="B14" s="121" t="s">
        <v>182</v>
      </c>
      <c r="C14" s="121" t="s">
        <v>182</v>
      </c>
      <c r="D14" s="121" t="s">
        <v>182</v>
      </c>
      <c r="E14" s="69">
        <v>22258400</v>
      </c>
      <c r="F14" s="69">
        <v>0</v>
      </c>
      <c r="G14" s="69">
        <v>30920</v>
      </c>
      <c r="H14" s="69">
        <v>0</v>
      </c>
      <c r="I14" s="69"/>
      <c r="J14" s="70">
        <v>2086884</v>
      </c>
    </row>
    <row r="15" spans="1:10" ht="12" customHeight="1">
      <c r="A15" s="121" t="s">
        <v>183</v>
      </c>
      <c r="B15" s="121" t="s">
        <v>183</v>
      </c>
      <c r="C15" s="121" t="s">
        <v>183</v>
      </c>
      <c r="D15" s="121" t="s">
        <v>183</v>
      </c>
      <c r="E15" s="69">
        <v>12043633</v>
      </c>
      <c r="F15" s="69">
        <v>0</v>
      </c>
      <c r="G15" s="69">
        <v>0</v>
      </c>
      <c r="H15" s="69">
        <v>0</v>
      </c>
      <c r="I15" s="69"/>
      <c r="J15" s="70">
        <v>0</v>
      </c>
    </row>
    <row r="16" spans="1:10" ht="12" customHeight="1">
      <c r="A16" s="121" t="s">
        <v>184</v>
      </c>
      <c r="B16" s="121" t="s">
        <v>184</v>
      </c>
      <c r="C16" s="121" t="s">
        <v>184</v>
      </c>
      <c r="D16" s="121" t="s">
        <v>184</v>
      </c>
      <c r="E16" s="69">
        <v>5336015</v>
      </c>
      <c r="F16" s="69">
        <v>0</v>
      </c>
      <c r="G16" s="69">
        <v>0</v>
      </c>
      <c r="H16" s="69">
        <v>0</v>
      </c>
      <c r="I16" s="69"/>
      <c r="J16" s="70">
        <v>2354940</v>
      </c>
    </row>
    <row r="17" spans="1:10" ht="12" customHeight="1">
      <c r="A17" s="121" t="s">
        <v>185</v>
      </c>
      <c r="B17" s="121" t="s">
        <v>185</v>
      </c>
      <c r="C17" s="121" t="s">
        <v>185</v>
      </c>
      <c r="D17" s="121" t="s">
        <v>185</v>
      </c>
      <c r="E17" s="69">
        <v>17370531</v>
      </c>
      <c r="F17" s="69">
        <v>0</v>
      </c>
      <c r="G17" s="69">
        <v>188578</v>
      </c>
      <c r="H17" s="69">
        <v>0</v>
      </c>
      <c r="I17" s="69"/>
      <c r="J17" s="70">
        <v>0</v>
      </c>
    </row>
    <row r="18" spans="1:10" ht="12" customHeight="1">
      <c r="A18" s="121" t="s">
        <v>186</v>
      </c>
      <c r="B18" s="121" t="s">
        <v>186</v>
      </c>
      <c r="C18" s="121" t="s">
        <v>186</v>
      </c>
      <c r="D18" s="121" t="s">
        <v>186</v>
      </c>
      <c r="E18" s="69">
        <v>9676080</v>
      </c>
      <c r="F18" s="69">
        <v>0</v>
      </c>
      <c r="G18" s="69">
        <v>0</v>
      </c>
      <c r="H18" s="69">
        <v>0</v>
      </c>
      <c r="I18" s="69"/>
      <c r="J18" s="70">
        <v>0</v>
      </c>
    </row>
    <row r="19" spans="1:10" ht="12" customHeight="1">
      <c r="A19" s="121" t="s">
        <v>187</v>
      </c>
      <c r="B19" s="121" t="s">
        <v>187</v>
      </c>
      <c r="C19" s="121" t="s">
        <v>187</v>
      </c>
      <c r="D19" s="121" t="s">
        <v>187</v>
      </c>
      <c r="E19" s="69">
        <v>45842969</v>
      </c>
      <c r="F19" s="69">
        <v>0</v>
      </c>
      <c r="G19" s="69">
        <v>0</v>
      </c>
      <c r="H19" s="69">
        <v>0</v>
      </c>
      <c r="I19" s="69"/>
      <c r="J19" s="70">
        <v>516375</v>
      </c>
    </row>
    <row r="20" spans="1:10" ht="12" customHeight="1">
      <c r="A20" s="121" t="s">
        <v>188</v>
      </c>
      <c r="B20" s="121" t="s">
        <v>188</v>
      </c>
      <c r="C20" s="121" t="s">
        <v>188</v>
      </c>
      <c r="D20" s="121" t="s">
        <v>188</v>
      </c>
      <c r="E20" s="69">
        <v>45015106</v>
      </c>
      <c r="F20" s="69">
        <v>0</v>
      </c>
      <c r="G20" s="69">
        <v>14331</v>
      </c>
      <c r="H20" s="69">
        <v>0</v>
      </c>
      <c r="I20" s="69"/>
      <c r="J20" s="70">
        <v>4045040</v>
      </c>
    </row>
    <row r="21" spans="1:10" ht="12" customHeight="1">
      <c r="A21" s="121" t="s">
        <v>189</v>
      </c>
      <c r="B21" s="121" t="s">
        <v>189</v>
      </c>
      <c r="C21" s="121" t="s">
        <v>189</v>
      </c>
      <c r="D21" s="121" t="s">
        <v>189</v>
      </c>
      <c r="E21" s="69">
        <v>70546233</v>
      </c>
      <c r="F21" s="69">
        <v>0</v>
      </c>
      <c r="G21" s="69">
        <v>0</v>
      </c>
      <c r="H21" s="69">
        <v>0</v>
      </c>
      <c r="I21" s="69"/>
      <c r="J21" s="70">
        <v>0</v>
      </c>
    </row>
    <row r="22" spans="1:10" ht="12" customHeight="1">
      <c r="A22" s="121" t="s">
        <v>190</v>
      </c>
      <c r="B22" s="121" t="s">
        <v>190</v>
      </c>
      <c r="C22" s="121" t="s">
        <v>190</v>
      </c>
      <c r="D22" s="121" t="s">
        <v>190</v>
      </c>
      <c r="E22" s="69">
        <v>12611923</v>
      </c>
      <c r="F22" s="69">
        <v>0</v>
      </c>
      <c r="G22" s="69">
        <v>0</v>
      </c>
      <c r="H22" s="69">
        <v>0</v>
      </c>
      <c r="I22" s="69"/>
      <c r="J22" s="70">
        <v>2980889</v>
      </c>
    </row>
    <row r="23" spans="1:10" ht="12" customHeight="1">
      <c r="A23" s="121" t="s">
        <v>191</v>
      </c>
      <c r="B23" s="121" t="s">
        <v>191</v>
      </c>
      <c r="C23" s="121" t="s">
        <v>191</v>
      </c>
      <c r="D23" s="121" t="s">
        <v>191</v>
      </c>
      <c r="E23" s="69">
        <v>23340607</v>
      </c>
      <c r="F23" s="69">
        <v>0</v>
      </c>
      <c r="G23" s="69">
        <v>10</v>
      </c>
      <c r="H23" s="69">
        <v>0</v>
      </c>
      <c r="I23" s="69"/>
      <c r="J23" s="70">
        <v>12693396</v>
      </c>
    </row>
    <row r="24" spans="1:10" ht="12" customHeight="1">
      <c r="A24" s="121" t="s">
        <v>192</v>
      </c>
      <c r="B24" s="121" t="s">
        <v>191</v>
      </c>
      <c r="C24" s="121" t="s">
        <v>191</v>
      </c>
      <c r="D24" s="121" t="s">
        <v>191</v>
      </c>
      <c r="E24" s="69" t="s">
        <v>281</v>
      </c>
      <c r="F24" s="69" t="s">
        <v>281</v>
      </c>
      <c r="G24" s="69" t="s">
        <v>281</v>
      </c>
      <c r="H24" s="69" t="s">
        <v>281</v>
      </c>
      <c r="I24" s="69"/>
      <c r="J24" s="69" t="s">
        <v>281</v>
      </c>
    </row>
    <row r="25" spans="1:10" ht="12" customHeight="1">
      <c r="A25" s="121" t="s">
        <v>193</v>
      </c>
      <c r="B25" s="121" t="s">
        <v>193</v>
      </c>
      <c r="C25" s="121" t="s">
        <v>193</v>
      </c>
      <c r="D25" s="121" t="s">
        <v>193</v>
      </c>
      <c r="E25" s="69">
        <v>13407637</v>
      </c>
      <c r="F25" s="69">
        <v>0</v>
      </c>
      <c r="G25" s="69">
        <v>224973</v>
      </c>
      <c r="H25" s="69">
        <v>0</v>
      </c>
      <c r="I25" s="69"/>
      <c r="J25" s="70">
        <v>1813299</v>
      </c>
    </row>
    <row r="26" spans="1:10" ht="12" customHeight="1">
      <c r="A26" s="121" t="s">
        <v>194</v>
      </c>
      <c r="B26" s="121" t="s">
        <v>194</v>
      </c>
      <c r="C26" s="121" t="s">
        <v>194</v>
      </c>
      <c r="D26" s="121" t="s">
        <v>194</v>
      </c>
      <c r="E26" s="69">
        <v>846257784</v>
      </c>
      <c r="F26" s="69">
        <v>0</v>
      </c>
      <c r="G26" s="69">
        <v>5875980</v>
      </c>
      <c r="H26" s="69">
        <v>91801040</v>
      </c>
      <c r="I26" s="69"/>
      <c r="J26" s="70">
        <v>94213003</v>
      </c>
    </row>
    <row r="27" spans="1:10" ht="12" customHeight="1">
      <c r="A27" s="121" t="s">
        <v>195</v>
      </c>
      <c r="B27" s="121" t="s">
        <v>195</v>
      </c>
      <c r="C27" s="121" t="s">
        <v>195</v>
      </c>
      <c r="D27" s="121" t="s">
        <v>195</v>
      </c>
      <c r="E27" s="69">
        <v>23272416</v>
      </c>
      <c r="F27" s="69">
        <v>0</v>
      </c>
      <c r="G27" s="69">
        <v>0</v>
      </c>
      <c r="H27" s="69">
        <v>0</v>
      </c>
      <c r="I27" s="69"/>
      <c r="J27" s="70">
        <v>71543</v>
      </c>
    </row>
    <row r="28" spans="1:10" ht="12" customHeight="1">
      <c r="A28" s="121" t="s">
        <v>196</v>
      </c>
      <c r="B28" s="121" t="s">
        <v>196</v>
      </c>
      <c r="C28" s="121" t="s">
        <v>196</v>
      </c>
      <c r="D28" s="121" t="s">
        <v>196</v>
      </c>
      <c r="E28" s="69">
        <v>3273938</v>
      </c>
      <c r="F28" s="69">
        <v>0</v>
      </c>
      <c r="G28" s="69">
        <v>0</v>
      </c>
      <c r="H28" s="69">
        <v>0</v>
      </c>
      <c r="I28" s="69"/>
      <c r="J28" s="70">
        <v>2012739</v>
      </c>
    </row>
    <row r="29" spans="1:10" ht="12" customHeight="1">
      <c r="A29" s="121" t="s">
        <v>197</v>
      </c>
      <c r="B29" s="121" t="s">
        <v>197</v>
      </c>
      <c r="C29" s="121" t="s">
        <v>197</v>
      </c>
      <c r="D29" s="121" t="s">
        <v>197</v>
      </c>
      <c r="E29" s="69">
        <v>5686054</v>
      </c>
      <c r="F29" s="69">
        <v>0</v>
      </c>
      <c r="G29" s="69">
        <v>0</v>
      </c>
      <c r="H29" s="69">
        <v>0</v>
      </c>
      <c r="I29" s="69"/>
      <c r="J29" s="70">
        <v>1921658</v>
      </c>
    </row>
    <row r="30" spans="1:10" ht="12" customHeight="1">
      <c r="A30" s="121" t="s">
        <v>198</v>
      </c>
      <c r="B30" s="121" t="s">
        <v>198</v>
      </c>
      <c r="C30" s="121" t="s">
        <v>198</v>
      </c>
      <c r="D30" s="121" t="s">
        <v>198</v>
      </c>
      <c r="E30" s="69">
        <v>166996369</v>
      </c>
      <c r="F30" s="69">
        <v>0</v>
      </c>
      <c r="G30" s="69">
        <v>0</v>
      </c>
      <c r="H30" s="69">
        <v>15181487</v>
      </c>
      <c r="I30" s="69"/>
      <c r="J30" s="70">
        <v>1829484</v>
      </c>
    </row>
    <row r="31" spans="1:10" ht="12" customHeight="1">
      <c r="A31" s="121" t="s">
        <v>199</v>
      </c>
      <c r="B31" s="121" t="s">
        <v>199</v>
      </c>
      <c r="C31" s="121" t="s">
        <v>199</v>
      </c>
      <c r="D31" s="121" t="s">
        <v>199</v>
      </c>
      <c r="E31" s="69">
        <v>7354318</v>
      </c>
      <c r="F31" s="69">
        <v>0</v>
      </c>
      <c r="G31" s="69">
        <v>14205</v>
      </c>
      <c r="H31" s="69">
        <v>0</v>
      </c>
      <c r="I31" s="69"/>
      <c r="J31" s="70">
        <v>6106438</v>
      </c>
    </row>
    <row r="32" spans="1:10" ht="12" customHeight="1">
      <c r="A32" s="121" t="s">
        <v>200</v>
      </c>
      <c r="B32" s="121" t="s">
        <v>200</v>
      </c>
      <c r="C32" s="121" t="s">
        <v>200</v>
      </c>
      <c r="D32" s="121" t="s">
        <v>200</v>
      </c>
      <c r="E32" s="69">
        <v>117790383</v>
      </c>
      <c r="F32" s="69">
        <v>0</v>
      </c>
      <c r="G32" s="69">
        <v>0</v>
      </c>
      <c r="H32" s="69">
        <v>16408772</v>
      </c>
      <c r="I32" s="69"/>
      <c r="J32" s="70">
        <v>0</v>
      </c>
    </row>
    <row r="33" spans="1:10" ht="12" customHeight="1">
      <c r="A33" s="121" t="s">
        <v>201</v>
      </c>
      <c r="B33" s="121" t="s">
        <v>201</v>
      </c>
      <c r="C33" s="121" t="s">
        <v>201</v>
      </c>
      <c r="D33" s="121" t="s">
        <v>201</v>
      </c>
      <c r="E33" s="69">
        <v>4757848</v>
      </c>
      <c r="F33" s="69">
        <v>0</v>
      </c>
      <c r="G33" s="69">
        <v>0</v>
      </c>
      <c r="H33" s="69">
        <v>0</v>
      </c>
      <c r="I33" s="69"/>
      <c r="J33" s="70">
        <v>0</v>
      </c>
    </row>
    <row r="34" spans="1:10" ht="12" customHeight="1">
      <c r="A34" s="121" t="s">
        <v>202</v>
      </c>
      <c r="B34" s="121" t="s">
        <v>202</v>
      </c>
      <c r="C34" s="121" t="s">
        <v>202</v>
      </c>
      <c r="D34" s="121" t="s">
        <v>202</v>
      </c>
      <c r="E34" s="69">
        <v>4649436</v>
      </c>
      <c r="F34" s="69">
        <v>0</v>
      </c>
      <c r="G34" s="69">
        <v>0</v>
      </c>
      <c r="H34" s="69">
        <v>0</v>
      </c>
      <c r="I34" s="69"/>
      <c r="J34" s="70">
        <v>254246</v>
      </c>
    </row>
    <row r="35" spans="1:10" ht="12" customHeight="1">
      <c r="A35" s="121" t="s">
        <v>203</v>
      </c>
      <c r="B35" s="121" t="s">
        <v>203</v>
      </c>
      <c r="C35" s="121" t="s">
        <v>203</v>
      </c>
      <c r="D35" s="121" t="s">
        <v>203</v>
      </c>
      <c r="E35" s="69">
        <v>6494285</v>
      </c>
      <c r="F35" s="69">
        <v>0</v>
      </c>
      <c r="G35" s="69">
        <v>0</v>
      </c>
      <c r="H35" s="69">
        <v>476415</v>
      </c>
      <c r="I35" s="69"/>
      <c r="J35" s="70">
        <v>0</v>
      </c>
    </row>
    <row r="36" spans="1:10" ht="12" customHeight="1">
      <c r="A36" s="121" t="s">
        <v>204</v>
      </c>
      <c r="B36" s="121" t="s">
        <v>204</v>
      </c>
      <c r="C36" s="121" t="s">
        <v>204</v>
      </c>
      <c r="D36" s="121" t="s">
        <v>204</v>
      </c>
      <c r="E36" s="69">
        <v>1623146</v>
      </c>
      <c r="F36" s="69">
        <v>0</v>
      </c>
      <c r="G36" s="69">
        <v>3493170</v>
      </c>
      <c r="H36" s="69">
        <v>0</v>
      </c>
      <c r="I36" s="69"/>
      <c r="J36" s="70">
        <v>0</v>
      </c>
    </row>
    <row r="37" spans="1:10" ht="12" customHeight="1">
      <c r="A37" s="121" t="s">
        <v>205</v>
      </c>
      <c r="B37" s="121" t="s">
        <v>205</v>
      </c>
      <c r="C37" s="121" t="s">
        <v>205</v>
      </c>
      <c r="D37" s="121" t="s">
        <v>205</v>
      </c>
      <c r="E37" s="69">
        <v>5238013</v>
      </c>
      <c r="F37" s="69">
        <v>0</v>
      </c>
      <c r="G37" s="69">
        <v>0</v>
      </c>
      <c r="H37" s="69">
        <v>0</v>
      </c>
      <c r="I37" s="69"/>
      <c r="J37" s="70">
        <v>1474178</v>
      </c>
    </row>
    <row r="38" spans="1:10" ht="12" customHeight="1">
      <c r="A38" s="121" t="s">
        <v>206</v>
      </c>
      <c r="B38" s="121" t="s">
        <v>206</v>
      </c>
      <c r="C38" s="121" t="s">
        <v>206</v>
      </c>
      <c r="D38" s="121" t="s">
        <v>206</v>
      </c>
      <c r="E38" s="69">
        <v>159653213</v>
      </c>
      <c r="F38" s="69">
        <v>0</v>
      </c>
      <c r="G38" s="69">
        <v>0</v>
      </c>
      <c r="H38" s="69">
        <v>0</v>
      </c>
      <c r="I38" s="69"/>
      <c r="J38" s="70">
        <v>0</v>
      </c>
    </row>
    <row r="39" spans="1:10" ht="12" customHeight="1">
      <c r="A39" s="121" t="s">
        <v>207</v>
      </c>
      <c r="B39" s="121" t="s">
        <v>207</v>
      </c>
      <c r="C39" s="121" t="s">
        <v>207</v>
      </c>
      <c r="D39" s="121" t="s">
        <v>207</v>
      </c>
      <c r="E39" s="69">
        <v>5776692</v>
      </c>
      <c r="F39" s="69">
        <v>0</v>
      </c>
      <c r="G39" s="69">
        <v>27458</v>
      </c>
      <c r="H39" s="69">
        <v>0</v>
      </c>
      <c r="I39" s="69"/>
      <c r="J39" s="70">
        <v>1978208</v>
      </c>
    </row>
    <row r="40" spans="1:10" ht="12" customHeight="1">
      <c r="A40" s="121" t="s">
        <v>208</v>
      </c>
      <c r="B40" s="121" t="s">
        <v>208</v>
      </c>
      <c r="C40" s="121" t="s">
        <v>208</v>
      </c>
      <c r="D40" s="121" t="s">
        <v>208</v>
      </c>
      <c r="E40" s="69">
        <v>134406571</v>
      </c>
      <c r="F40" s="69">
        <v>0</v>
      </c>
      <c r="G40" s="69">
        <v>0</v>
      </c>
      <c r="H40" s="69">
        <v>0</v>
      </c>
      <c r="I40" s="69"/>
      <c r="J40" s="70">
        <v>365071</v>
      </c>
    </row>
    <row r="41" spans="1:10" ht="12" customHeight="1">
      <c r="A41" s="121" t="s">
        <v>209</v>
      </c>
      <c r="B41" s="121" t="s">
        <v>209</v>
      </c>
      <c r="C41" s="121" t="s">
        <v>209</v>
      </c>
      <c r="D41" s="121" t="s">
        <v>209</v>
      </c>
      <c r="E41" s="69">
        <v>28280866</v>
      </c>
      <c r="F41" s="69">
        <v>0</v>
      </c>
      <c r="G41" s="69">
        <v>0</v>
      </c>
      <c r="H41" s="69">
        <v>0</v>
      </c>
      <c r="I41" s="69"/>
      <c r="J41" s="70">
        <v>0</v>
      </c>
    </row>
    <row r="42" spans="1:10" ht="12" customHeight="1">
      <c r="A42" s="121" t="s">
        <v>210</v>
      </c>
      <c r="B42" s="121" t="s">
        <v>210</v>
      </c>
      <c r="C42" s="121" t="s">
        <v>210</v>
      </c>
      <c r="D42" s="121" t="s">
        <v>210</v>
      </c>
      <c r="E42" s="69">
        <v>58310392</v>
      </c>
      <c r="F42" s="69">
        <v>0</v>
      </c>
      <c r="G42" s="69">
        <v>10132772</v>
      </c>
      <c r="H42" s="69">
        <v>0</v>
      </c>
      <c r="I42" s="69"/>
      <c r="J42" s="70">
        <v>0</v>
      </c>
    </row>
    <row r="43" spans="1:10" ht="12" customHeight="1">
      <c r="A43" s="121" t="s">
        <v>211</v>
      </c>
      <c r="B43" s="121" t="s">
        <v>211</v>
      </c>
      <c r="C43" s="121" t="s">
        <v>211</v>
      </c>
      <c r="D43" s="121" t="s">
        <v>211</v>
      </c>
      <c r="E43" s="69">
        <v>148977844</v>
      </c>
      <c r="F43" s="69">
        <v>0</v>
      </c>
      <c r="G43" s="69">
        <v>78309</v>
      </c>
      <c r="H43" s="69">
        <v>0</v>
      </c>
      <c r="I43" s="69"/>
      <c r="J43" s="70">
        <v>0</v>
      </c>
    </row>
    <row r="44" spans="1:10" ht="12" customHeight="1">
      <c r="A44" s="121" t="s">
        <v>212</v>
      </c>
      <c r="B44" s="121" t="s">
        <v>212</v>
      </c>
      <c r="C44" s="121" t="s">
        <v>212</v>
      </c>
      <c r="D44" s="121" t="s">
        <v>212</v>
      </c>
      <c r="E44" s="69">
        <v>1772133</v>
      </c>
      <c r="F44" s="69">
        <v>0</v>
      </c>
      <c r="G44" s="69">
        <v>0</v>
      </c>
      <c r="H44" s="69">
        <v>0</v>
      </c>
      <c r="I44" s="69"/>
      <c r="J44" s="70">
        <v>1546478</v>
      </c>
    </row>
    <row r="45" spans="1:10" ht="12" customHeight="1">
      <c r="A45" s="121" t="s">
        <v>213</v>
      </c>
      <c r="B45" s="121" t="s">
        <v>213</v>
      </c>
      <c r="C45" s="121" t="s">
        <v>213</v>
      </c>
      <c r="D45" s="121" t="s">
        <v>213</v>
      </c>
      <c r="E45" s="69">
        <v>12812626</v>
      </c>
      <c r="F45" s="69">
        <v>0</v>
      </c>
      <c r="G45" s="69">
        <v>0</v>
      </c>
      <c r="H45" s="69">
        <v>6306</v>
      </c>
      <c r="I45" s="69"/>
      <c r="J45" s="70">
        <v>0</v>
      </c>
    </row>
    <row r="46" spans="1:10" ht="12" customHeight="1">
      <c r="A46" s="121" t="s">
        <v>214</v>
      </c>
      <c r="B46" s="121" t="s">
        <v>214</v>
      </c>
      <c r="C46" s="121" t="s">
        <v>214</v>
      </c>
      <c r="D46" s="121" t="s">
        <v>214</v>
      </c>
      <c r="E46" s="69">
        <v>15113555</v>
      </c>
      <c r="F46" s="69">
        <v>0</v>
      </c>
      <c r="G46" s="69">
        <v>0</v>
      </c>
      <c r="H46" s="69">
        <v>0</v>
      </c>
      <c r="I46" s="69"/>
      <c r="J46" s="70">
        <v>0</v>
      </c>
    </row>
    <row r="47" spans="1:10" ht="12" customHeight="1">
      <c r="A47" s="121" t="s">
        <v>215</v>
      </c>
      <c r="B47" s="121" t="s">
        <v>215</v>
      </c>
      <c r="C47" s="121" t="s">
        <v>215</v>
      </c>
      <c r="D47" s="121" t="s">
        <v>215</v>
      </c>
      <c r="E47" s="69">
        <v>36954388</v>
      </c>
      <c r="F47" s="69">
        <v>0</v>
      </c>
      <c r="G47" s="69">
        <v>0</v>
      </c>
      <c r="H47" s="69">
        <v>76567</v>
      </c>
      <c r="I47" s="69"/>
      <c r="J47" s="70">
        <v>0</v>
      </c>
    </row>
    <row r="48" spans="1:10" ht="12" customHeight="1">
      <c r="A48" s="121" t="s">
        <v>216</v>
      </c>
      <c r="B48" s="121" t="s">
        <v>216</v>
      </c>
      <c r="C48" s="121" t="s">
        <v>216</v>
      </c>
      <c r="D48" s="121" t="s">
        <v>216</v>
      </c>
      <c r="E48" s="69">
        <v>0</v>
      </c>
      <c r="F48" s="69">
        <v>0</v>
      </c>
      <c r="G48" s="69">
        <v>4350661</v>
      </c>
      <c r="H48" s="69">
        <v>50263723</v>
      </c>
      <c r="I48" s="69"/>
      <c r="J48" s="70">
        <v>82314251</v>
      </c>
    </row>
    <row r="49" spans="1:10" ht="12" customHeight="1">
      <c r="A49" s="121" t="s">
        <v>217</v>
      </c>
      <c r="B49" s="121" t="s">
        <v>217</v>
      </c>
      <c r="C49" s="121" t="s">
        <v>217</v>
      </c>
      <c r="D49" s="121" t="s">
        <v>217</v>
      </c>
      <c r="E49" s="69">
        <v>5278396</v>
      </c>
      <c r="F49" s="69">
        <v>0</v>
      </c>
      <c r="G49" s="69">
        <v>1335332</v>
      </c>
      <c r="H49" s="69">
        <v>0</v>
      </c>
      <c r="I49" s="69"/>
      <c r="J49" s="70">
        <v>0</v>
      </c>
    </row>
    <row r="50" spans="1:10" ht="12" customHeight="1">
      <c r="A50" s="121" t="s">
        <v>218</v>
      </c>
      <c r="B50" s="121" t="s">
        <v>218</v>
      </c>
      <c r="C50" s="121" t="s">
        <v>218</v>
      </c>
      <c r="D50" s="121" t="s">
        <v>218</v>
      </c>
      <c r="E50" s="69">
        <v>4997454</v>
      </c>
      <c r="F50" s="69">
        <v>0</v>
      </c>
      <c r="G50" s="69">
        <v>0</v>
      </c>
      <c r="H50" s="69">
        <v>300000</v>
      </c>
      <c r="I50" s="69"/>
      <c r="J50" s="70">
        <v>2176724</v>
      </c>
    </row>
    <row r="51" spans="1:10" ht="12" customHeight="1">
      <c r="A51" s="121" t="s">
        <v>219</v>
      </c>
      <c r="B51" s="121" t="s">
        <v>219</v>
      </c>
      <c r="C51" s="121" t="s">
        <v>219</v>
      </c>
      <c r="D51" s="121" t="s">
        <v>219</v>
      </c>
      <c r="E51" s="69">
        <v>2869869</v>
      </c>
      <c r="F51" s="69">
        <v>0</v>
      </c>
      <c r="G51" s="69">
        <v>0</v>
      </c>
      <c r="H51" s="69">
        <v>0</v>
      </c>
      <c r="I51" s="69"/>
      <c r="J51" s="70">
        <v>3691299</v>
      </c>
    </row>
    <row r="52" spans="1:10" ht="12" customHeight="1">
      <c r="A52" s="121" t="s">
        <v>220</v>
      </c>
      <c r="B52" s="121" t="s">
        <v>220</v>
      </c>
      <c r="C52" s="121" t="s">
        <v>220</v>
      </c>
      <c r="D52" s="121" t="s">
        <v>220</v>
      </c>
      <c r="E52" s="69">
        <v>42172618</v>
      </c>
      <c r="F52" s="69">
        <v>0</v>
      </c>
      <c r="G52" s="69">
        <v>650</v>
      </c>
      <c r="H52" s="69">
        <v>0</v>
      </c>
      <c r="I52" s="69"/>
      <c r="J52" s="70">
        <v>0</v>
      </c>
    </row>
    <row r="53" spans="1:10" ht="12" customHeight="1">
      <c r="A53" s="121" t="s">
        <v>221</v>
      </c>
      <c r="B53" s="121" t="s">
        <v>221</v>
      </c>
      <c r="C53" s="121" t="s">
        <v>221</v>
      </c>
      <c r="D53" s="121" t="s">
        <v>221</v>
      </c>
      <c r="E53" s="69">
        <v>5357242</v>
      </c>
      <c r="F53" s="69">
        <v>0</v>
      </c>
      <c r="G53" s="69">
        <v>0</v>
      </c>
      <c r="H53" s="69">
        <v>0</v>
      </c>
      <c r="I53" s="69"/>
      <c r="J53" s="70">
        <v>0</v>
      </c>
    </row>
    <row r="54" spans="1:10" ht="12" customHeight="1">
      <c r="A54" s="121" t="s">
        <v>222</v>
      </c>
      <c r="B54" s="121" t="s">
        <v>222</v>
      </c>
      <c r="C54" s="121" t="s">
        <v>222</v>
      </c>
      <c r="D54" s="121" t="s">
        <v>222</v>
      </c>
      <c r="E54" s="69">
        <v>15997902</v>
      </c>
      <c r="F54" s="69">
        <v>0</v>
      </c>
      <c r="G54" s="69">
        <v>0</v>
      </c>
      <c r="H54" s="69">
        <v>0</v>
      </c>
      <c r="I54" s="69"/>
      <c r="J54" s="70">
        <v>2947097</v>
      </c>
    </row>
    <row r="55" spans="1:10" ht="12" customHeight="1">
      <c r="A55" s="121" t="s">
        <v>223</v>
      </c>
      <c r="B55" s="121" t="s">
        <v>222</v>
      </c>
      <c r="C55" s="121" t="s">
        <v>222</v>
      </c>
      <c r="D55" s="121" t="s">
        <v>222</v>
      </c>
      <c r="E55" s="69" t="s">
        <v>281</v>
      </c>
      <c r="F55" s="69" t="s">
        <v>281</v>
      </c>
      <c r="G55" s="69" t="s">
        <v>281</v>
      </c>
      <c r="H55" s="69" t="s">
        <v>281</v>
      </c>
      <c r="I55" s="69"/>
      <c r="J55" s="69" t="s">
        <v>281</v>
      </c>
    </row>
    <row r="56" spans="1:10" ht="12" customHeight="1">
      <c r="A56" s="121" t="s">
        <v>224</v>
      </c>
      <c r="B56" s="121" t="s">
        <v>224</v>
      </c>
      <c r="C56" s="121" t="s">
        <v>224</v>
      </c>
      <c r="D56" s="121" t="s">
        <v>224</v>
      </c>
      <c r="E56" s="69">
        <v>5107006</v>
      </c>
      <c r="F56" s="69">
        <v>0</v>
      </c>
      <c r="G56" s="69">
        <v>0</v>
      </c>
      <c r="H56" s="69">
        <v>0</v>
      </c>
      <c r="I56" s="69"/>
      <c r="J56" s="70">
        <v>938378</v>
      </c>
    </row>
    <row r="57" spans="1:10" ht="12" customHeight="1">
      <c r="A57" s="121" t="s">
        <v>225</v>
      </c>
      <c r="B57" s="121" t="s">
        <v>225</v>
      </c>
      <c r="C57" s="121" t="s">
        <v>225</v>
      </c>
      <c r="D57" s="121" t="s">
        <v>225</v>
      </c>
      <c r="E57" s="69">
        <v>13281164</v>
      </c>
      <c r="F57" s="69">
        <v>0</v>
      </c>
      <c r="G57" s="69">
        <v>67230</v>
      </c>
      <c r="H57" s="69">
        <v>0</v>
      </c>
      <c r="I57" s="69"/>
      <c r="J57" s="70">
        <v>3226901</v>
      </c>
    </row>
    <row r="58" spans="1:10" ht="12" customHeight="1">
      <c r="A58" s="121" t="s">
        <v>226</v>
      </c>
      <c r="B58" s="121" t="s">
        <v>226</v>
      </c>
      <c r="C58" s="121" t="s">
        <v>226</v>
      </c>
      <c r="D58" s="121" t="s">
        <v>226</v>
      </c>
      <c r="E58" s="69">
        <v>24768527</v>
      </c>
      <c r="F58" s="69">
        <v>0</v>
      </c>
      <c r="G58" s="69">
        <v>0</v>
      </c>
      <c r="H58" s="69">
        <v>0</v>
      </c>
      <c r="I58" s="69"/>
      <c r="J58" s="70">
        <v>621783</v>
      </c>
    </row>
    <row r="59" spans="1:10" ht="12" customHeight="1">
      <c r="A59" s="121" t="s">
        <v>227</v>
      </c>
      <c r="B59" s="121" t="s">
        <v>227</v>
      </c>
      <c r="C59" s="121" t="s">
        <v>227</v>
      </c>
      <c r="D59" s="121" t="s">
        <v>227</v>
      </c>
      <c r="E59" s="69">
        <v>13371609</v>
      </c>
      <c r="F59" s="69">
        <v>0</v>
      </c>
      <c r="G59" s="69">
        <v>2207255</v>
      </c>
      <c r="H59" s="69">
        <v>0</v>
      </c>
      <c r="I59" s="69"/>
      <c r="J59" s="70">
        <v>0</v>
      </c>
    </row>
    <row r="60" spans="1:10" ht="12" customHeight="1">
      <c r="A60" s="121" t="s">
        <v>228</v>
      </c>
      <c r="B60" s="121" t="s">
        <v>228</v>
      </c>
      <c r="C60" s="121" t="s">
        <v>228</v>
      </c>
      <c r="D60" s="121" t="s">
        <v>228</v>
      </c>
      <c r="E60" s="69">
        <v>24728195</v>
      </c>
      <c r="F60" s="69">
        <v>0</v>
      </c>
      <c r="G60" s="69">
        <v>0</v>
      </c>
      <c r="H60" s="69">
        <v>0</v>
      </c>
      <c r="I60" s="69"/>
      <c r="J60" s="70">
        <v>0</v>
      </c>
    </row>
    <row r="61" spans="1:10" ht="12" customHeight="1">
      <c r="A61" s="121" t="s">
        <v>229</v>
      </c>
      <c r="B61" s="121" t="s">
        <v>229</v>
      </c>
      <c r="C61" s="121" t="s">
        <v>229</v>
      </c>
      <c r="D61" s="121" t="s">
        <v>229</v>
      </c>
      <c r="E61" s="69">
        <v>6428394</v>
      </c>
      <c r="F61" s="69">
        <v>0</v>
      </c>
      <c r="G61" s="69">
        <v>620557</v>
      </c>
      <c r="H61" s="69">
        <v>10200</v>
      </c>
      <c r="I61" s="69"/>
      <c r="J61" s="70">
        <v>0</v>
      </c>
    </row>
    <row r="62" spans="1:10" ht="12" customHeight="1">
      <c r="A62" s="121" t="s">
        <v>230</v>
      </c>
      <c r="B62" s="121" t="s">
        <v>230</v>
      </c>
      <c r="C62" s="121" t="s">
        <v>230</v>
      </c>
      <c r="D62" s="121" t="s">
        <v>230</v>
      </c>
      <c r="E62" s="69">
        <v>39079749</v>
      </c>
      <c r="F62" s="69">
        <v>0</v>
      </c>
      <c r="G62" s="69">
        <v>0</v>
      </c>
      <c r="H62" s="69">
        <v>0</v>
      </c>
      <c r="I62" s="69"/>
      <c r="J62" s="70">
        <v>0</v>
      </c>
    </row>
    <row r="63" spans="1:10" ht="12" customHeight="1">
      <c r="A63" s="121" t="s">
        <v>231</v>
      </c>
      <c r="B63" s="121" t="s">
        <v>231</v>
      </c>
      <c r="C63" s="121" t="s">
        <v>231</v>
      </c>
      <c r="D63" s="121" t="s">
        <v>231</v>
      </c>
      <c r="E63" s="69">
        <v>23102316</v>
      </c>
      <c r="F63" s="69">
        <v>0</v>
      </c>
      <c r="G63" s="69">
        <v>0</v>
      </c>
      <c r="H63" s="69">
        <v>0</v>
      </c>
      <c r="I63" s="69"/>
      <c r="J63" s="70">
        <v>10746456</v>
      </c>
    </row>
    <row r="64" spans="1:10" ht="12" customHeight="1">
      <c r="A64" s="121" t="s">
        <v>232</v>
      </c>
      <c r="B64" s="121" t="s">
        <v>232</v>
      </c>
      <c r="C64" s="121" t="s">
        <v>232</v>
      </c>
      <c r="D64" s="121" t="s">
        <v>232</v>
      </c>
      <c r="E64" s="69">
        <v>21701274</v>
      </c>
      <c r="F64" s="69">
        <v>0</v>
      </c>
      <c r="G64" s="69">
        <v>10145</v>
      </c>
      <c r="H64" s="69">
        <v>0</v>
      </c>
      <c r="I64" s="69"/>
      <c r="J64" s="70">
        <v>0</v>
      </c>
    </row>
    <row r="65" spans="1:10" ht="12" customHeight="1">
      <c r="A65" s="121" t="s">
        <v>233</v>
      </c>
      <c r="B65" s="121" t="s">
        <v>233</v>
      </c>
      <c r="C65" s="121" t="s">
        <v>233</v>
      </c>
      <c r="D65" s="121" t="s">
        <v>233</v>
      </c>
      <c r="E65" s="69">
        <v>6377105</v>
      </c>
      <c r="F65" s="69">
        <v>0</v>
      </c>
      <c r="G65" s="69">
        <v>0</v>
      </c>
      <c r="H65" s="69">
        <v>0</v>
      </c>
      <c r="I65" s="69"/>
      <c r="J65" s="70">
        <v>1225203</v>
      </c>
    </row>
    <row r="66" spans="1:10" ht="12" customHeight="1">
      <c r="A66" s="121" t="s">
        <v>234</v>
      </c>
      <c r="B66" s="121" t="s">
        <v>234</v>
      </c>
      <c r="C66" s="121" t="s">
        <v>234</v>
      </c>
      <c r="D66" s="121" t="s">
        <v>234</v>
      </c>
      <c r="E66" s="69">
        <v>5651611</v>
      </c>
      <c r="F66" s="69">
        <v>0</v>
      </c>
      <c r="G66" s="69">
        <v>0</v>
      </c>
      <c r="H66" s="69">
        <v>0</v>
      </c>
      <c r="I66" s="69"/>
      <c r="J66" s="70">
        <v>0</v>
      </c>
    </row>
    <row r="67" spans="1:10" ht="12" customHeight="1">
      <c r="A67" s="121" t="s">
        <v>235</v>
      </c>
      <c r="B67" s="121" t="s">
        <v>235</v>
      </c>
      <c r="C67" s="121" t="s">
        <v>235</v>
      </c>
      <c r="D67" s="121" t="s">
        <v>235</v>
      </c>
      <c r="E67" s="69">
        <v>10896556</v>
      </c>
      <c r="F67" s="69">
        <v>0</v>
      </c>
      <c r="G67" s="69">
        <v>28201</v>
      </c>
      <c r="H67" s="69">
        <v>0</v>
      </c>
      <c r="I67" s="69"/>
      <c r="J67" s="70">
        <v>0</v>
      </c>
    </row>
    <row r="68" spans="1:10" ht="12" customHeight="1">
      <c r="A68" s="121" t="s">
        <v>236</v>
      </c>
      <c r="B68" s="121" t="s">
        <v>236</v>
      </c>
      <c r="C68" s="121" t="s">
        <v>236</v>
      </c>
      <c r="D68" s="121" t="s">
        <v>236</v>
      </c>
      <c r="E68" s="69">
        <v>2616832</v>
      </c>
      <c r="F68" s="69">
        <v>0</v>
      </c>
      <c r="G68" s="69">
        <v>378686</v>
      </c>
      <c r="H68" s="69">
        <v>0</v>
      </c>
      <c r="I68" s="69"/>
      <c r="J68" s="70">
        <v>801687</v>
      </c>
    </row>
    <row r="69" spans="1:10" ht="12" customHeight="1">
      <c r="A69" s="121" t="s">
        <v>237</v>
      </c>
      <c r="B69" s="121" t="s">
        <v>237</v>
      </c>
      <c r="C69" s="121" t="s">
        <v>237</v>
      </c>
      <c r="D69" s="121" t="s">
        <v>237</v>
      </c>
      <c r="E69" s="69">
        <v>2892275</v>
      </c>
      <c r="F69" s="69">
        <v>0</v>
      </c>
      <c r="G69" s="69">
        <v>0</v>
      </c>
      <c r="H69" s="69">
        <v>0</v>
      </c>
      <c r="I69" s="69"/>
      <c r="J69" s="70">
        <v>0</v>
      </c>
    </row>
    <row r="70" spans="1:10" ht="12" customHeight="1">
      <c r="A70" s="121" t="s">
        <v>238</v>
      </c>
      <c r="B70" s="121" t="s">
        <v>238</v>
      </c>
      <c r="C70" s="121" t="s">
        <v>238</v>
      </c>
      <c r="D70" s="121" t="s">
        <v>238</v>
      </c>
      <c r="E70" s="69">
        <v>4138740</v>
      </c>
      <c r="F70" s="69">
        <v>0</v>
      </c>
      <c r="G70" s="69">
        <v>0</v>
      </c>
      <c r="H70" s="69">
        <v>0</v>
      </c>
      <c r="I70" s="69"/>
      <c r="J70" s="70">
        <v>0</v>
      </c>
    </row>
    <row r="71" spans="1:10" ht="12" customHeight="1">
      <c r="A71" s="121" t="s">
        <v>239</v>
      </c>
      <c r="B71" s="121" t="s">
        <v>239</v>
      </c>
      <c r="C71" s="121" t="s">
        <v>239</v>
      </c>
      <c r="D71" s="121" t="s">
        <v>239</v>
      </c>
      <c r="E71" s="69">
        <v>6144796</v>
      </c>
      <c r="F71" s="69">
        <v>0</v>
      </c>
      <c r="G71" s="69">
        <v>0</v>
      </c>
      <c r="H71" s="69">
        <v>0</v>
      </c>
      <c r="I71" s="69"/>
      <c r="J71" s="70">
        <v>679578</v>
      </c>
    </row>
    <row r="72" spans="1:10" ht="12" customHeight="1">
      <c r="A72" s="121" t="s">
        <v>240</v>
      </c>
      <c r="B72" s="121" t="s">
        <v>240</v>
      </c>
      <c r="C72" s="121" t="s">
        <v>240</v>
      </c>
      <c r="D72" s="121" t="s">
        <v>240</v>
      </c>
      <c r="E72" s="69">
        <v>13972013</v>
      </c>
      <c r="F72" s="69">
        <v>0</v>
      </c>
      <c r="G72" s="69">
        <v>0</v>
      </c>
      <c r="H72" s="69">
        <v>0</v>
      </c>
      <c r="I72" s="69"/>
      <c r="J72" s="70">
        <v>0</v>
      </c>
    </row>
    <row r="73" spans="1:10" ht="12" customHeight="1">
      <c r="A73" s="121" t="s">
        <v>241</v>
      </c>
      <c r="B73" s="121" t="s">
        <v>241</v>
      </c>
      <c r="C73" s="121" t="s">
        <v>241</v>
      </c>
      <c r="D73" s="121" t="s">
        <v>241</v>
      </c>
      <c r="E73" s="69">
        <v>2619324</v>
      </c>
      <c r="F73" s="69">
        <v>0</v>
      </c>
      <c r="G73" s="69">
        <v>1518486</v>
      </c>
      <c r="H73" s="69">
        <v>0</v>
      </c>
      <c r="I73" s="69"/>
      <c r="J73" s="70">
        <v>588459</v>
      </c>
    </row>
    <row r="74" spans="1:10" ht="12" customHeight="1">
      <c r="A74" s="121" t="s">
        <v>242</v>
      </c>
      <c r="B74" s="121" t="s">
        <v>242</v>
      </c>
      <c r="C74" s="121" t="s">
        <v>242</v>
      </c>
      <c r="D74" s="121" t="s">
        <v>242</v>
      </c>
      <c r="E74" s="69">
        <v>8722748</v>
      </c>
      <c r="F74" s="69">
        <v>0</v>
      </c>
      <c r="G74" s="69">
        <v>0</v>
      </c>
      <c r="H74" s="69">
        <v>0</v>
      </c>
      <c r="I74" s="69"/>
      <c r="J74" s="70">
        <v>1574077</v>
      </c>
    </row>
    <row r="75" spans="1:10" ht="12" customHeight="1">
      <c r="A75" s="121" t="s">
        <v>243</v>
      </c>
      <c r="B75" s="121" t="s">
        <v>243</v>
      </c>
      <c r="C75" s="121" t="s">
        <v>243</v>
      </c>
      <c r="D75" s="121" t="s">
        <v>243</v>
      </c>
      <c r="E75" s="69">
        <v>41047836</v>
      </c>
      <c r="F75" s="69">
        <v>0</v>
      </c>
      <c r="G75" s="69">
        <v>0</v>
      </c>
      <c r="H75" s="69">
        <v>0</v>
      </c>
      <c r="I75" s="69"/>
      <c r="J75" s="70">
        <v>0</v>
      </c>
    </row>
    <row r="76" spans="1:10" ht="12" customHeight="1">
      <c r="A76" s="121" t="s">
        <v>244</v>
      </c>
      <c r="B76" s="121" t="s">
        <v>244</v>
      </c>
      <c r="C76" s="121" t="s">
        <v>244</v>
      </c>
      <c r="D76" s="121" t="s">
        <v>244</v>
      </c>
      <c r="E76" s="69">
        <v>8501350</v>
      </c>
      <c r="F76" s="69">
        <v>0</v>
      </c>
      <c r="G76" s="69">
        <v>0</v>
      </c>
      <c r="H76" s="69">
        <v>0</v>
      </c>
      <c r="I76" s="69"/>
      <c r="J76" s="70">
        <v>3623582</v>
      </c>
    </row>
    <row r="77" spans="1:10" ht="12" customHeight="1">
      <c r="A77" s="121" t="s">
        <v>245</v>
      </c>
      <c r="B77" s="121" t="s">
        <v>245</v>
      </c>
      <c r="C77" s="121" t="s">
        <v>245</v>
      </c>
      <c r="D77" s="121" t="s">
        <v>245</v>
      </c>
      <c r="E77" s="69">
        <v>71834727</v>
      </c>
      <c r="F77" s="69">
        <v>0</v>
      </c>
      <c r="G77" s="69">
        <v>0</v>
      </c>
      <c r="H77" s="69">
        <v>0</v>
      </c>
      <c r="I77" s="69"/>
      <c r="J77" s="70">
        <v>0</v>
      </c>
    </row>
    <row r="78" spans="1:10" ht="12" customHeight="1">
      <c r="A78" s="121" t="s">
        <v>246</v>
      </c>
      <c r="B78" s="121" t="s">
        <v>246</v>
      </c>
      <c r="C78" s="121" t="s">
        <v>246</v>
      </c>
      <c r="D78" s="121" t="s">
        <v>246</v>
      </c>
      <c r="E78" s="69">
        <v>44151878</v>
      </c>
      <c r="F78" s="69">
        <v>0</v>
      </c>
      <c r="G78" s="69">
        <v>0</v>
      </c>
      <c r="H78" s="69">
        <v>0</v>
      </c>
      <c r="I78" s="69"/>
      <c r="J78" s="70">
        <v>2699105</v>
      </c>
    </row>
    <row r="79" spans="1:10" ht="12" customHeight="1">
      <c r="A79" s="121" t="s">
        <v>247</v>
      </c>
      <c r="B79" s="121" t="s">
        <v>247</v>
      </c>
      <c r="C79" s="121" t="s">
        <v>247</v>
      </c>
      <c r="D79" s="121" t="s">
        <v>247</v>
      </c>
      <c r="E79" s="69">
        <v>4822212</v>
      </c>
      <c r="F79" s="69">
        <v>0</v>
      </c>
      <c r="G79" s="69">
        <v>16784</v>
      </c>
      <c r="H79" s="69">
        <v>0</v>
      </c>
      <c r="I79" s="69"/>
      <c r="J79" s="70">
        <v>1058980</v>
      </c>
    </row>
    <row r="80" spans="1:10" ht="17.25" customHeight="1">
      <c r="A80" s="103"/>
      <c r="B80" s="103"/>
      <c r="C80" s="103"/>
      <c r="D80" s="103"/>
      <c r="E80" s="3"/>
      <c r="F80" s="3"/>
      <c r="G80" s="3"/>
      <c r="H80" s="3"/>
      <c r="I80" s="3"/>
      <c r="J80" s="3"/>
    </row>
    <row r="81" spans="1:10" ht="11.25" customHeight="1">
      <c r="A81" s="6"/>
      <c r="B81" s="6"/>
      <c r="C81" s="6"/>
      <c r="D81" s="6"/>
      <c r="J81" s="41"/>
    </row>
    <row r="82" spans="1:10" ht="11.25" customHeight="1">
      <c r="A82" s="126" t="s">
        <v>25</v>
      </c>
      <c r="B82" s="126"/>
      <c r="C82" s="126"/>
      <c r="D82" s="134" t="s">
        <v>254</v>
      </c>
      <c r="E82" s="135"/>
      <c r="F82" s="135"/>
      <c r="G82" s="135"/>
      <c r="H82" s="135"/>
      <c r="I82" s="135"/>
      <c r="J82" s="135"/>
    </row>
    <row r="83" spans="1:10" ht="11.25" customHeight="1">
      <c r="A83" s="24"/>
      <c r="B83" s="15"/>
      <c r="C83" s="15"/>
      <c r="D83" s="135"/>
      <c r="E83" s="135"/>
      <c r="F83" s="135"/>
      <c r="G83" s="135"/>
      <c r="H83" s="135"/>
      <c r="I83" s="135"/>
      <c r="J83" s="135"/>
    </row>
    <row r="84" ht="11.25" hidden="1">
      <c r="A84" t="s">
        <v>21</v>
      </c>
    </row>
  </sheetData>
  <sheetProtection/>
  <mergeCells count="77">
    <mergeCell ref="A30:D30"/>
    <mergeCell ref="A31:D31"/>
    <mergeCell ref="A32:D32"/>
    <mergeCell ref="A82:C82"/>
    <mergeCell ref="D82:J83"/>
    <mergeCell ref="J7:J10"/>
    <mergeCell ref="A12:D12"/>
    <mergeCell ref="A13:D13"/>
    <mergeCell ref="A14:D14"/>
    <mergeCell ref="A19:D19"/>
    <mergeCell ref="A2:G2"/>
    <mergeCell ref="A3:G3"/>
    <mergeCell ref="A4:G4"/>
    <mergeCell ref="A7:D10"/>
    <mergeCell ref="E7:H7"/>
    <mergeCell ref="A29:D29"/>
    <mergeCell ref="A20:D20"/>
    <mergeCell ref="A21:D21"/>
    <mergeCell ref="A22:D22"/>
    <mergeCell ref="A24:D24"/>
    <mergeCell ref="A80:D80"/>
    <mergeCell ref="A15:D15"/>
    <mergeCell ref="A16:D16"/>
    <mergeCell ref="A17:D17"/>
    <mergeCell ref="A18:D18"/>
    <mergeCell ref="A23:D23"/>
    <mergeCell ref="A25:D25"/>
    <mergeCell ref="A26:D26"/>
    <mergeCell ref="A27:D27"/>
    <mergeCell ref="A28:D28"/>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6:D56"/>
    <mergeCell ref="A57:D57"/>
    <mergeCell ref="A55:D55"/>
    <mergeCell ref="A58:D58"/>
    <mergeCell ref="A59:D59"/>
    <mergeCell ref="A60:D60"/>
    <mergeCell ref="A61:D61"/>
    <mergeCell ref="A62:D62"/>
    <mergeCell ref="A63:D63"/>
    <mergeCell ref="A79:D79"/>
    <mergeCell ref="A73:D73"/>
    <mergeCell ref="A74:D74"/>
    <mergeCell ref="A75:D75"/>
    <mergeCell ref="A76:D76"/>
    <mergeCell ref="A77:D77"/>
    <mergeCell ref="A78:D78"/>
    <mergeCell ref="A72:D72"/>
    <mergeCell ref="A66:D66"/>
    <mergeCell ref="A67:D67"/>
    <mergeCell ref="A64:D64"/>
    <mergeCell ref="A65:D65"/>
    <mergeCell ref="A69:D69"/>
    <mergeCell ref="A70:D70"/>
    <mergeCell ref="A71:D71"/>
    <mergeCell ref="A68:D68"/>
  </mergeCells>
  <hyperlinks>
    <hyperlink ref="D82:J83" r:id="rId1" tooltip="www.inegi.org.mx" display="INEGI. Dirección General de Estadísticas Económicas. Estadística de finanzas públicas estatales y municipales. www.inegi.org.mx (&lt;día&gt; de &lt;mes&gt; de 2015). Con base en información proporcionada por el Gobierno del Estado. "/>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Chihuahua 2016.</oddHeader>
    <oddFooter>&amp;R&amp;P/&amp;N</oddFooter>
  </headerFooter>
</worksheet>
</file>

<file path=xl/worksheets/sheet8.xml><?xml version="1.0" encoding="utf-8"?>
<worksheet xmlns="http://schemas.openxmlformats.org/spreadsheetml/2006/main" xmlns:r="http://schemas.openxmlformats.org/officeDocument/2006/relationships">
  <dimension ref="A2:H40"/>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1.83203125" style="0" customWidth="1"/>
    <col min="5" max="5" width="27.5" style="2" customWidth="1"/>
    <col min="6" max="6" width="19.66015625" style="2" customWidth="1"/>
    <col min="7" max="7" width="29.66015625" style="0" customWidth="1"/>
    <col min="8" max="16384" width="0" style="0" hidden="1" customWidth="1"/>
  </cols>
  <sheetData>
    <row r="1" ht="15.75" customHeight="1"/>
    <row r="2" spans="1:8" ht="12.75">
      <c r="A2" s="109" t="s">
        <v>79</v>
      </c>
      <c r="B2" s="110"/>
      <c r="C2" s="110"/>
      <c r="D2" s="110"/>
      <c r="E2" s="110"/>
      <c r="F2" s="110"/>
      <c r="G2" s="99" t="s">
        <v>85</v>
      </c>
      <c r="H2" t="s">
        <v>21</v>
      </c>
    </row>
    <row r="3" spans="1:7" ht="12.75">
      <c r="A3" s="109" t="s">
        <v>142</v>
      </c>
      <c r="B3" s="111"/>
      <c r="C3" s="111"/>
      <c r="D3" s="111"/>
      <c r="E3" s="111"/>
      <c r="F3" s="111"/>
      <c r="G3" s="42"/>
    </row>
    <row r="4" spans="1:7" ht="11.25">
      <c r="A4" s="7"/>
      <c r="B4" s="7"/>
      <c r="C4" s="7"/>
      <c r="D4" s="7"/>
      <c r="E4" s="8"/>
      <c r="F4" s="8"/>
      <c r="G4" s="3"/>
    </row>
    <row r="5" ht="1.5" customHeight="1">
      <c r="G5" s="2"/>
    </row>
    <row r="6" spans="1:7" ht="11.25">
      <c r="A6" s="156" t="s">
        <v>80</v>
      </c>
      <c r="B6" s="115"/>
      <c r="C6" s="115"/>
      <c r="D6" s="115"/>
      <c r="E6" s="31"/>
      <c r="F6" s="31"/>
      <c r="G6" s="26" t="s">
        <v>19</v>
      </c>
    </row>
    <row r="7" spans="1:7" ht="1.5" customHeight="1">
      <c r="A7" s="1"/>
      <c r="B7" s="1"/>
      <c r="C7" s="1"/>
      <c r="D7" s="1"/>
      <c r="E7" s="3"/>
      <c r="F7" s="3"/>
      <c r="G7" s="3"/>
    </row>
    <row r="8" spans="1:7" ht="23.25" customHeight="1">
      <c r="A8" s="116" t="s">
        <v>24</v>
      </c>
      <c r="B8" s="117"/>
      <c r="C8" s="117"/>
      <c r="D8" s="117"/>
      <c r="G8" s="77">
        <f>SUM(G9,G10,G13:G31)</f>
        <v>1790338</v>
      </c>
    </row>
    <row r="9" spans="1:7" ht="34.5" customHeight="1">
      <c r="A9" s="146" t="s">
        <v>270</v>
      </c>
      <c r="B9" s="147"/>
      <c r="C9" s="147"/>
      <c r="D9" s="147"/>
      <c r="E9"/>
      <c r="F9"/>
      <c r="G9" s="57">
        <v>104418</v>
      </c>
    </row>
    <row r="10" spans="1:7" ht="17.25" customHeight="1">
      <c r="A10" s="150" t="s">
        <v>271</v>
      </c>
      <c r="B10" s="151"/>
      <c r="C10" s="151"/>
      <c r="D10" s="151"/>
      <c r="E10"/>
      <c r="F10"/>
      <c r="G10" s="58">
        <f>SUM(G11:G12)</f>
        <v>246886</v>
      </c>
    </row>
    <row r="11" spans="1:7" ht="17.25" customHeight="1">
      <c r="A11" s="152" t="s">
        <v>299</v>
      </c>
      <c r="B11" s="153"/>
      <c r="C11" s="153"/>
      <c r="D11" s="153"/>
      <c r="E11"/>
      <c r="F11"/>
      <c r="G11" s="57">
        <v>243392</v>
      </c>
    </row>
    <row r="12" spans="1:7" ht="17.25" customHeight="1">
      <c r="A12" s="152" t="s">
        <v>272</v>
      </c>
      <c r="B12" s="153"/>
      <c r="C12" s="153"/>
      <c r="D12" s="153"/>
      <c r="E12"/>
      <c r="F12"/>
      <c r="G12" s="57">
        <v>3494</v>
      </c>
    </row>
    <row r="13" spans="1:7" ht="39.75" customHeight="1">
      <c r="A13" s="146" t="s">
        <v>273</v>
      </c>
      <c r="B13" s="147"/>
      <c r="C13" s="147"/>
      <c r="D13" s="147"/>
      <c r="E13"/>
      <c r="F13"/>
      <c r="G13" s="57">
        <v>1860</v>
      </c>
    </row>
    <row r="14" spans="1:7" ht="17.25" customHeight="1">
      <c r="A14" s="146" t="s">
        <v>259</v>
      </c>
      <c r="B14" s="147"/>
      <c r="C14" s="147"/>
      <c r="D14" s="147"/>
      <c r="E14"/>
      <c r="F14"/>
      <c r="G14" s="57">
        <v>61304</v>
      </c>
    </row>
    <row r="15" spans="1:7" ht="17.25" customHeight="1">
      <c r="A15" s="146" t="s">
        <v>260</v>
      </c>
      <c r="B15" s="147"/>
      <c r="C15" s="147"/>
      <c r="D15" s="147"/>
      <c r="E15"/>
      <c r="F15"/>
      <c r="G15" s="57">
        <v>498772</v>
      </c>
    </row>
    <row r="16" spans="1:7" ht="17.25" customHeight="1">
      <c r="A16" s="146" t="s">
        <v>261</v>
      </c>
      <c r="B16" s="147"/>
      <c r="C16" s="147"/>
      <c r="D16" s="147"/>
      <c r="E16"/>
      <c r="F16"/>
      <c r="G16" s="57">
        <v>54653</v>
      </c>
    </row>
    <row r="17" spans="1:7" ht="17.25" customHeight="1">
      <c r="A17" s="146" t="s">
        <v>262</v>
      </c>
      <c r="B17" s="147"/>
      <c r="C17" s="147"/>
      <c r="D17" s="147"/>
      <c r="E17"/>
      <c r="F17"/>
      <c r="G17" s="57">
        <v>210861</v>
      </c>
    </row>
    <row r="18" spans="1:7" ht="17.25" customHeight="1">
      <c r="A18" s="145" t="s">
        <v>263</v>
      </c>
      <c r="B18" s="144"/>
      <c r="C18" s="144"/>
      <c r="D18" s="144"/>
      <c r="E18"/>
      <c r="F18"/>
      <c r="G18" s="57">
        <v>27373</v>
      </c>
    </row>
    <row r="19" spans="1:7" ht="17.25" customHeight="1">
      <c r="A19" s="146" t="s">
        <v>264</v>
      </c>
      <c r="B19" s="147"/>
      <c r="C19" s="147"/>
      <c r="D19" s="147"/>
      <c r="E19"/>
      <c r="F19"/>
      <c r="G19" s="57">
        <v>5643</v>
      </c>
    </row>
    <row r="20" spans="1:7" ht="17.25" customHeight="1">
      <c r="A20" s="145" t="s">
        <v>265</v>
      </c>
      <c r="B20" s="144"/>
      <c r="C20" s="144"/>
      <c r="D20" s="144"/>
      <c r="E20"/>
      <c r="F20"/>
      <c r="G20" s="57">
        <v>15126</v>
      </c>
    </row>
    <row r="21" spans="1:7" ht="28.5" customHeight="1">
      <c r="A21" s="143" t="s">
        <v>274</v>
      </c>
      <c r="B21" s="144"/>
      <c r="C21" s="144"/>
      <c r="D21" s="144"/>
      <c r="E21"/>
      <c r="F21"/>
      <c r="G21" s="57">
        <v>24588</v>
      </c>
    </row>
    <row r="22" spans="1:7" ht="28.5" customHeight="1">
      <c r="A22" s="143" t="s">
        <v>275</v>
      </c>
      <c r="B22" s="144"/>
      <c r="C22" s="144"/>
      <c r="D22" s="144"/>
      <c r="E22"/>
      <c r="F22"/>
      <c r="G22" s="57">
        <v>183769</v>
      </c>
    </row>
    <row r="23" spans="1:7" ht="17.25" customHeight="1">
      <c r="A23" s="146" t="s">
        <v>266</v>
      </c>
      <c r="B23" s="147"/>
      <c r="C23" s="147"/>
      <c r="D23" s="147"/>
      <c r="E23"/>
      <c r="F23"/>
      <c r="G23" s="57">
        <v>236</v>
      </c>
    </row>
    <row r="24" spans="1:7" ht="39.75" customHeight="1">
      <c r="A24" s="143" t="s">
        <v>276</v>
      </c>
      <c r="B24" s="144"/>
      <c r="C24" s="144"/>
      <c r="D24" s="144"/>
      <c r="E24"/>
      <c r="F24"/>
      <c r="G24" s="57">
        <v>117509</v>
      </c>
    </row>
    <row r="25" spans="1:7" ht="17.25" customHeight="1">
      <c r="A25" s="145" t="s">
        <v>267</v>
      </c>
      <c r="B25" s="144"/>
      <c r="C25" s="144"/>
      <c r="D25" s="144"/>
      <c r="E25"/>
      <c r="F25"/>
      <c r="G25" s="57">
        <v>50294</v>
      </c>
    </row>
    <row r="26" spans="1:7" ht="17.25" customHeight="1">
      <c r="A26" s="145" t="s">
        <v>268</v>
      </c>
      <c r="B26" s="149"/>
      <c r="C26" s="149"/>
      <c r="D26" s="149"/>
      <c r="E26"/>
      <c r="F26"/>
      <c r="G26" s="57">
        <v>40156</v>
      </c>
    </row>
    <row r="27" spans="1:7" ht="28.5" customHeight="1">
      <c r="A27" s="143" t="s">
        <v>277</v>
      </c>
      <c r="B27" s="144"/>
      <c r="C27" s="144"/>
      <c r="D27" s="144"/>
      <c r="E27"/>
      <c r="F27"/>
      <c r="G27" s="57">
        <v>5219</v>
      </c>
    </row>
    <row r="28" spans="1:7" ht="28.5" customHeight="1">
      <c r="A28" s="143" t="s">
        <v>278</v>
      </c>
      <c r="B28" s="144"/>
      <c r="C28" s="144"/>
      <c r="D28" s="144"/>
      <c r="E28"/>
      <c r="F28"/>
      <c r="G28" s="57">
        <v>14474</v>
      </c>
    </row>
    <row r="29" spans="1:7" ht="28.5" customHeight="1">
      <c r="A29" s="143" t="s">
        <v>279</v>
      </c>
      <c r="B29" s="144"/>
      <c r="C29" s="144"/>
      <c r="D29" s="144"/>
      <c r="E29"/>
      <c r="F29"/>
      <c r="G29" s="57">
        <v>77205</v>
      </c>
    </row>
    <row r="30" spans="1:7" ht="39.75" customHeight="1">
      <c r="A30" s="146" t="s">
        <v>280</v>
      </c>
      <c r="B30" s="147"/>
      <c r="C30" s="147"/>
      <c r="D30" s="147"/>
      <c r="E30"/>
      <c r="F30"/>
      <c r="G30" s="57">
        <v>30926</v>
      </c>
    </row>
    <row r="31" spans="1:7" ht="17.25" customHeight="1">
      <c r="A31" s="145" t="s">
        <v>269</v>
      </c>
      <c r="B31" s="144"/>
      <c r="C31" s="144"/>
      <c r="D31" s="144"/>
      <c r="E31"/>
      <c r="F31"/>
      <c r="G31" s="57">
        <v>19066</v>
      </c>
    </row>
    <row r="32" spans="1:7" ht="17.25" customHeight="1">
      <c r="A32" s="103"/>
      <c r="B32" s="103"/>
      <c r="C32" s="103"/>
      <c r="D32" s="103"/>
      <c r="E32" s="3"/>
      <c r="F32" s="3"/>
      <c r="G32" s="3"/>
    </row>
    <row r="33" spans="1:7" ht="11.25" customHeight="1">
      <c r="A33" s="6"/>
      <c r="B33" s="6"/>
      <c r="C33" s="6"/>
      <c r="D33" s="6"/>
      <c r="G33" s="25"/>
    </row>
    <row r="34" spans="1:7" ht="11.25" customHeight="1">
      <c r="A34" s="126" t="s">
        <v>0</v>
      </c>
      <c r="B34" s="126"/>
      <c r="C34" s="111" t="s">
        <v>51</v>
      </c>
      <c r="D34" s="111"/>
      <c r="E34" s="111"/>
      <c r="F34" s="111"/>
      <c r="G34" s="111"/>
    </row>
    <row r="35" spans="1:7" ht="11.25" customHeight="1">
      <c r="A35" s="27"/>
      <c r="B35" s="13"/>
      <c r="C35" s="111" t="s">
        <v>97</v>
      </c>
      <c r="D35" s="111"/>
      <c r="E35" s="111"/>
      <c r="F35" s="111"/>
      <c r="G35" s="111"/>
    </row>
    <row r="36" spans="1:7" ht="11.25" customHeight="1">
      <c r="A36" s="24"/>
      <c r="C36" s="154" t="s">
        <v>300</v>
      </c>
      <c r="D36" s="155"/>
      <c r="E36" s="155"/>
      <c r="F36" s="155"/>
      <c r="G36" s="155"/>
    </row>
    <row r="37" spans="1:7" ht="11.25" customHeight="1">
      <c r="A37" s="6"/>
      <c r="B37" s="15"/>
      <c r="C37" s="155"/>
      <c r="D37" s="155"/>
      <c r="E37" s="155"/>
      <c r="F37" s="155"/>
      <c r="G37" s="155"/>
    </row>
    <row r="38" spans="1:7" ht="11.25" customHeight="1">
      <c r="A38" s="6" t="s">
        <v>20</v>
      </c>
      <c r="B38" s="111" t="s">
        <v>306</v>
      </c>
      <c r="C38" s="111"/>
      <c r="D38" s="111"/>
      <c r="E38" s="111"/>
      <c r="F38" s="111"/>
      <c r="G38" s="111"/>
    </row>
    <row r="39" spans="1:7" ht="11.25" customHeight="1">
      <c r="A39" s="126" t="s">
        <v>25</v>
      </c>
      <c r="B39" s="126"/>
      <c r="C39" s="126"/>
      <c r="D39" s="148" t="s">
        <v>114</v>
      </c>
      <c r="E39" s="148"/>
      <c r="F39" s="148"/>
      <c r="G39" s="148"/>
    </row>
    <row r="40" ht="11.25" hidden="1">
      <c r="A40" s="6" t="s">
        <v>21</v>
      </c>
    </row>
  </sheetData>
  <sheetProtection/>
  <mergeCells count="35">
    <mergeCell ref="C35:G35"/>
    <mergeCell ref="C34:G34"/>
    <mergeCell ref="C36:G37"/>
    <mergeCell ref="A2:F2"/>
    <mergeCell ref="A3:F3"/>
    <mergeCell ref="A17:D17"/>
    <mergeCell ref="A18:D18"/>
    <mergeCell ref="A32:D32"/>
    <mergeCell ref="A6:D6"/>
    <mergeCell ref="A8:D8"/>
    <mergeCell ref="A9:D9"/>
    <mergeCell ref="A16:D16"/>
    <mergeCell ref="A10:D10"/>
    <mergeCell ref="A13:D13"/>
    <mergeCell ref="A11:D11"/>
    <mergeCell ref="A12:D12"/>
    <mergeCell ref="A29:D29"/>
    <mergeCell ref="A30:D30"/>
    <mergeCell ref="A31:D31"/>
    <mergeCell ref="A22:D22"/>
    <mergeCell ref="A23:D23"/>
    <mergeCell ref="A19:D19"/>
    <mergeCell ref="A20:D20"/>
    <mergeCell ref="A26:D26"/>
    <mergeCell ref="A27:D27"/>
    <mergeCell ref="A39:C39"/>
    <mergeCell ref="A34:B34"/>
    <mergeCell ref="B38:G38"/>
    <mergeCell ref="A24:D24"/>
    <mergeCell ref="A25:D25"/>
    <mergeCell ref="A14:D14"/>
    <mergeCell ref="A15:D15"/>
    <mergeCell ref="D39:G39"/>
    <mergeCell ref="A28:D28"/>
    <mergeCell ref="A21:D21"/>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ignoredErrors>
    <ignoredError sqref="G10 G8" formulaRange="1"/>
  </ignoredErrors>
</worksheet>
</file>

<file path=xl/worksheets/sheet9.xml><?xml version="1.0" encoding="utf-8"?>
<worksheet xmlns="http://schemas.openxmlformats.org/spreadsheetml/2006/main" xmlns:r="http://schemas.openxmlformats.org/officeDocument/2006/relationships">
  <dimension ref="A2:J16"/>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4.33203125" style="0" customWidth="1"/>
    <col min="5" max="8" width="16.83203125" style="2" customWidth="1"/>
    <col min="9" max="9" width="16.83203125" style="0" customWidth="1"/>
    <col min="10" max="16384" width="0" style="0" hidden="1" customWidth="1"/>
  </cols>
  <sheetData>
    <row r="1" ht="15.75" customHeight="1"/>
    <row r="2" spans="1:10" ht="12.75">
      <c r="A2" s="157" t="s">
        <v>117</v>
      </c>
      <c r="B2" s="157"/>
      <c r="C2" s="157"/>
      <c r="D2" s="157"/>
      <c r="E2" s="157"/>
      <c r="F2" s="157"/>
      <c r="G2" s="157"/>
      <c r="H2" s="37"/>
      <c r="I2" s="98" t="s">
        <v>86</v>
      </c>
      <c r="J2" t="s">
        <v>21</v>
      </c>
    </row>
    <row r="3" spans="1:9" ht="12.75">
      <c r="A3" s="109" t="s">
        <v>143</v>
      </c>
      <c r="B3" s="109"/>
      <c r="C3" s="109"/>
      <c r="D3" s="109"/>
      <c r="E3" s="109"/>
      <c r="F3" s="109"/>
      <c r="G3" s="109"/>
      <c r="H3" s="11"/>
      <c r="I3" s="42"/>
    </row>
    <row r="4" spans="1:9" ht="11.25">
      <c r="A4" s="7"/>
      <c r="B4" s="7"/>
      <c r="C4" s="7"/>
      <c r="D4" s="7"/>
      <c r="E4" s="3"/>
      <c r="F4" s="3"/>
      <c r="G4" s="3"/>
      <c r="H4" s="3"/>
      <c r="I4" s="3"/>
    </row>
    <row r="5" ht="1.5" customHeight="1">
      <c r="I5" s="2"/>
    </row>
    <row r="6" spans="1:9" ht="11.25">
      <c r="A6" s="158" t="s">
        <v>135</v>
      </c>
      <c r="B6" s="158"/>
      <c r="C6" s="158"/>
      <c r="D6" s="158"/>
      <c r="E6" s="38">
        <v>2011</v>
      </c>
      <c r="F6" s="38">
        <v>2012</v>
      </c>
      <c r="G6" s="38">
        <v>2013</v>
      </c>
      <c r="H6" s="38">
        <v>2014</v>
      </c>
      <c r="I6" s="38">
        <v>2015</v>
      </c>
    </row>
    <row r="7" spans="1:9" ht="1.5" customHeight="1">
      <c r="A7" s="1"/>
      <c r="B7" s="1"/>
      <c r="C7" s="1"/>
      <c r="D7" s="1"/>
      <c r="E7" s="3"/>
      <c r="F7" s="3"/>
      <c r="G7" s="3"/>
      <c r="H7" s="3"/>
      <c r="I7" s="3"/>
    </row>
    <row r="8" spans="1:9" ht="23.25" customHeight="1">
      <c r="A8" s="161" t="s">
        <v>122</v>
      </c>
      <c r="B8" s="161"/>
      <c r="C8" s="161"/>
      <c r="D8" s="161"/>
      <c r="E8" s="79">
        <f>SUM(E9:E10)</f>
        <v>1399522</v>
      </c>
      <c r="F8" s="79">
        <f>SUM(F9:F10)</f>
        <v>1420471</v>
      </c>
      <c r="G8" s="79">
        <f>SUM(G9:G10)</f>
        <v>1497273</v>
      </c>
      <c r="H8" s="79">
        <f>SUM(H9:H10)</f>
        <v>1621142</v>
      </c>
      <c r="I8" s="79">
        <f>SUM(I9:I10)</f>
        <v>1790338</v>
      </c>
    </row>
    <row r="9" spans="1:9" ht="34.5" customHeight="1">
      <c r="A9" s="159" t="s">
        <v>98</v>
      </c>
      <c r="B9" s="160"/>
      <c r="C9" s="160"/>
      <c r="D9" s="160"/>
      <c r="E9" s="78">
        <v>1367138</v>
      </c>
      <c r="F9" s="78">
        <v>1385912</v>
      </c>
      <c r="G9" s="78">
        <v>1460356</v>
      </c>
      <c r="H9" s="78">
        <v>1582121</v>
      </c>
      <c r="I9" s="78">
        <v>1749752</v>
      </c>
    </row>
    <row r="10" spans="1:9" ht="28.5" customHeight="1">
      <c r="A10" s="119" t="s">
        <v>99</v>
      </c>
      <c r="B10" s="102"/>
      <c r="C10" s="102"/>
      <c r="D10" s="102"/>
      <c r="E10" s="78">
        <v>32384</v>
      </c>
      <c r="F10" s="78">
        <v>34559</v>
      </c>
      <c r="G10" s="78">
        <v>36917</v>
      </c>
      <c r="H10" s="78">
        <v>39021</v>
      </c>
      <c r="I10" s="78">
        <v>40586</v>
      </c>
    </row>
    <row r="11" spans="1:9" ht="17.25" customHeight="1">
      <c r="A11" s="103"/>
      <c r="B11" s="103"/>
      <c r="C11" s="103"/>
      <c r="D11" s="103"/>
      <c r="E11" s="3"/>
      <c r="F11" s="3"/>
      <c r="G11" s="3"/>
      <c r="H11" s="3"/>
      <c r="I11" s="3"/>
    </row>
    <row r="12" spans="1:9" ht="11.25" customHeight="1">
      <c r="A12" s="6"/>
      <c r="B12" s="6"/>
      <c r="C12" s="6"/>
      <c r="D12" s="6"/>
      <c r="I12" s="25"/>
    </row>
    <row r="13" spans="1:9" ht="11.25" customHeight="1">
      <c r="A13" s="126" t="s">
        <v>0</v>
      </c>
      <c r="B13" s="126"/>
      <c r="C13" s="102" t="s">
        <v>71</v>
      </c>
      <c r="D13" s="102"/>
      <c r="E13" s="102"/>
      <c r="F13" s="102"/>
      <c r="G13" s="102"/>
      <c r="H13" s="102"/>
      <c r="I13" s="102"/>
    </row>
    <row r="14" spans="1:9" ht="11.25" customHeight="1">
      <c r="A14" s="24"/>
      <c r="B14" s="6"/>
      <c r="C14" s="111" t="s">
        <v>97</v>
      </c>
      <c r="D14" s="111"/>
      <c r="E14" s="111"/>
      <c r="F14" s="111"/>
      <c r="G14" s="111"/>
      <c r="H14" s="111"/>
      <c r="I14" s="111"/>
    </row>
    <row r="15" spans="1:9" ht="10.5" customHeight="1">
      <c r="A15" s="126" t="s">
        <v>25</v>
      </c>
      <c r="B15" s="126"/>
      <c r="C15" s="126"/>
      <c r="D15" s="148" t="s">
        <v>114</v>
      </c>
      <c r="E15" s="148"/>
      <c r="F15" s="148"/>
      <c r="G15" s="148"/>
      <c r="H15" s="148"/>
      <c r="I15" s="148"/>
    </row>
    <row r="16" ht="11.25" hidden="1">
      <c r="A16" t="s">
        <v>21</v>
      </c>
    </row>
  </sheetData>
  <sheetProtection/>
  <mergeCells count="12">
    <mergeCell ref="A13:B13"/>
    <mergeCell ref="A15:C15"/>
    <mergeCell ref="C13:I13"/>
    <mergeCell ref="C14:I14"/>
    <mergeCell ref="D15:I15"/>
    <mergeCell ref="A2:G2"/>
    <mergeCell ref="A3:G3"/>
    <mergeCell ref="A6:D6"/>
    <mergeCell ref="A9:D9"/>
    <mergeCell ref="A10:D10"/>
    <mergeCell ref="A11:D11"/>
    <mergeCell ref="A8:D8"/>
  </mergeCells>
  <hyperlinks>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Chihuahua 2016. Finanzas públicas</dc:title>
  <dc:subject/>
  <dc:creator>INEGI</dc:creator>
  <cp:keywords>Impuestos Inversión Pública Captación Gasto Recursos Públicos</cp:keywords>
  <dc:description/>
  <cp:lastModifiedBy>INEGI</cp:lastModifiedBy>
  <cp:lastPrinted>2016-11-30T16:15:08Z</cp:lastPrinted>
  <dcterms:created xsi:type="dcterms:W3CDTF">2001-09-27T14:18:51Z</dcterms:created>
  <dcterms:modified xsi:type="dcterms:W3CDTF">2016-11-30T18:14:00Z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Observación">
    <vt:lpwstr/>
  </property>
  <property fmtid="{D5CDD505-2E9C-101B-9397-08002B2CF9AE}" pid="4" name="xd_ProgID">
    <vt:lpwstr/>
  </property>
  <property fmtid="{D5CDD505-2E9C-101B-9397-08002B2CF9AE}" pid="5" name="Order">
    <vt:lpwstr/>
  </property>
  <property fmtid="{D5CDD505-2E9C-101B-9397-08002B2CF9AE}" pid="6" name="MetaInfo">
    <vt:lpwstr/>
  </property>
  <property fmtid="{D5CDD505-2E9C-101B-9397-08002B2CF9AE}" pid="7" name="ContentType">
    <vt:lpwstr>Documento</vt:lpwstr>
  </property>
  <property fmtid="{D5CDD505-2E9C-101B-9397-08002B2CF9AE}" pid="8" name="_SourceUrl">
    <vt:lpwstr/>
  </property>
  <property fmtid="{D5CDD505-2E9C-101B-9397-08002B2CF9AE}" pid="9" name="_SharedFileIndex">
    <vt:lpwstr/>
  </property>
</Properties>
</file>