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15" windowWidth="11580" windowHeight="6540" activeTab="0"/>
  </bookViews>
  <sheets>
    <sheet name="Índice" sheetId="1" r:id="rId1"/>
    <sheet name="19.1" sheetId="2" r:id="rId2"/>
    <sheet name="19.2" sheetId="3" r:id="rId3"/>
    <sheet name="19.3" sheetId="4" r:id="rId4"/>
    <sheet name="19.4" sheetId="5" r:id="rId5"/>
    <sheet name="19.5" sheetId="6" r:id="rId6"/>
    <sheet name="19.6" sheetId="7" r:id="rId7"/>
    <sheet name="19.7" sheetId="8" r:id="rId8"/>
  </sheets>
  <definedNames>
    <definedName name="_xlnm.Print_Area" localSheetId="1">'19.1'!$A$2:$L$21</definedName>
    <definedName name="_xlnm.Print_Area" localSheetId="2">'19.2'!$A$2:$O$24</definedName>
    <definedName name="_xlnm.Print_Area" localSheetId="3">'19.3'!$A$2:$P$40</definedName>
    <definedName name="_xlnm.Print_Area" localSheetId="4">'19.4'!$A$2:$O$40</definedName>
    <definedName name="_xlnm.Print_Area" localSheetId="5">'19.5'!$A$2:$O$42</definedName>
    <definedName name="_xlnm.Print_Area" localSheetId="6">'19.6'!$A$2:$N$43</definedName>
    <definedName name="_xlnm.Print_Area" localSheetId="7">'19.7'!$A$2:$G$23</definedName>
    <definedName name="_xlnm.Print_Area" localSheetId="0">'Índice'!$A$2:$C$30</definedName>
    <definedName name="_xlnm.Print_Titles" localSheetId="1">'19.1'!$2:$10</definedName>
    <definedName name="_xlnm.Print_Titles" localSheetId="2">'19.2'!$2:$9</definedName>
    <definedName name="_xlnm.Print_Titles" localSheetId="3">'19.3'!$2:$8</definedName>
    <definedName name="_xlnm.Print_Titles" localSheetId="4">'19.4'!$2:$9</definedName>
    <definedName name="_xlnm.Print_Titles" localSheetId="5">'19.5'!$2:$9</definedName>
    <definedName name="_xlnm.Print_Titles" localSheetId="6">'19.6'!$2:$12</definedName>
    <definedName name="_xlnm.Print_Titles" localSheetId="7">'19.7'!$2:$8</definedName>
  </definedNames>
  <calcPr fullCalcOnLoad="1"/>
</workbook>
</file>

<file path=xl/sharedStrings.xml><?xml version="1.0" encoding="utf-8"?>
<sst xmlns="http://schemas.openxmlformats.org/spreadsheetml/2006/main" count="323" uniqueCount="120">
  <si>
    <t>Concepto</t>
  </si>
  <si>
    <t>Operación</t>
  </si>
  <si>
    <t>Construcción</t>
  </si>
  <si>
    <t>Prestaciones</t>
  </si>
  <si>
    <t>a/</t>
  </si>
  <si>
    <t xml:space="preserve">Datos referidos al 31 de diciembre. </t>
  </si>
  <si>
    <t>&amp;</t>
  </si>
  <si>
    <t>Se refiere al número de contratos celebrados para el suministro de energía eléctrica, existentes al 31 de diciembre.</t>
  </si>
  <si>
    <t>b/</t>
  </si>
  <si>
    <t>(Megawatts-hora)</t>
  </si>
  <si>
    <t>(Miles de pesos)</t>
  </si>
  <si>
    <t>Comprende subestaciones elevadoras y reductoras.</t>
  </si>
  <si>
    <t>Tipo de planta</t>
  </si>
  <si>
    <t>Centrales
generadoras</t>
  </si>
  <si>
    <t>Unidades de
generación</t>
  </si>
  <si>
    <t>Total</t>
  </si>
  <si>
    <t>Fuente:</t>
  </si>
  <si>
    <t>Agrícola</t>
  </si>
  <si>
    <t>Bombeo de aguas 
potables y negras</t>
  </si>
  <si>
    <t>Municipio</t>
  </si>
  <si>
    <t>Estado</t>
  </si>
  <si>
    <t>Alumbrado
público</t>
  </si>
  <si>
    <t>Energía eléctrica
producida
(Gigawatts-hora)</t>
  </si>
  <si>
    <t>Energía eléctrica
entregada
(Gigawatts-hora)</t>
  </si>
  <si>
    <t>Valor de las ventas
(Miles de pesos)</t>
  </si>
  <si>
    <t>Subestaciones 
de distribución</t>
  </si>
  <si>
    <t>Potencia de
subestaciones 
de distribución
(Megavolts-
amperes)</t>
  </si>
  <si>
    <t>de energía eléctrica por municipio</t>
  </si>
  <si>
    <t>Capacidad efectiva  
(Megawatts)</t>
  </si>
  <si>
    <t>c/</t>
  </si>
  <si>
    <t>d/</t>
  </si>
  <si>
    <t>e/</t>
  </si>
  <si>
    <t>f/</t>
  </si>
  <si>
    <t>Doméstico</t>
  </si>
  <si>
    <t>Industrial y 
de servicios</t>
  </si>
  <si>
    <t>Unidades y potencia del equipo de transmisión y distribución</t>
  </si>
  <si>
    <t>Subestaciones 
de transmisión</t>
  </si>
  <si>
    <t>Potencia de
subestaciones 
de transmisión
(Megavolts-
amperes)</t>
  </si>
  <si>
    <t>Transformadores 
de distribución</t>
  </si>
  <si>
    <t>Potencia de
transformadores 
de distribución
(Megavolts-
amperes)</t>
  </si>
  <si>
    <t xml:space="preserve">Centrales generadoras, unidades de generación, capacidad efectiva </t>
  </si>
  <si>
    <t>y energía eléctrica producida y entregada por tipo de planta</t>
  </si>
  <si>
    <t xml:space="preserve">Usuarios, volumen y valor de las ventas de energía eléctrica </t>
  </si>
  <si>
    <t>Volumen de las ventas de energía eléctrica por municipio según tipo de servicio</t>
  </si>
  <si>
    <t>Valor de las ventas de energía eléctrica por municipio según tipo de servicio</t>
  </si>
  <si>
    <t>Usuarios f/</t>
  </si>
  <si>
    <t>Volumen de las ventas
(Megawatts-hora)</t>
  </si>
  <si>
    <t>según tipo de servicio</t>
  </si>
  <si>
    <t>Comprende las tarifas: 9, 9M, 9-CU y 9-N.</t>
  </si>
  <si>
    <t xml:space="preserve">Personal ocupado y sus remuneraciones en la Comisión Federal de Electricidad </t>
  </si>
  <si>
    <t>Usuarios de energía eléctrica por municipio según tipo de servicio</t>
  </si>
  <si>
    <t>Cuadro 19.1</t>
  </si>
  <si>
    <t>Cuadro 19.2</t>
  </si>
  <si>
    <t>Cuadro 19.3</t>
  </si>
  <si>
    <t>Cuadro 19.4</t>
  </si>
  <si>
    <t>Cuadro 19.5</t>
  </si>
  <si>
    <t>Cuadro 19.6</t>
  </si>
  <si>
    <t>Cuadro 19.7</t>
  </si>
  <si>
    <r>
      <t xml:space="preserve">Remuneraciones
</t>
    </r>
    <r>
      <rPr>
        <sz val="8"/>
        <rFont val="Arial"/>
        <family val="2"/>
      </rPr>
      <t>(Miles de pesos)</t>
    </r>
  </si>
  <si>
    <t>Mujeres</t>
  </si>
  <si>
    <t>Hombres</t>
  </si>
  <si>
    <r>
      <t xml:space="preserve">Personal ocupado </t>
    </r>
    <r>
      <rPr>
        <sz val="8"/>
        <rFont val="Arial"/>
        <family val="2"/>
      </rPr>
      <t>a/</t>
    </r>
  </si>
  <si>
    <t>según tipo de actividad</t>
  </si>
  <si>
    <t>Sueldos y salarios</t>
  </si>
  <si>
    <t>Se refiere al número de contratos celebrados para el suministro de energía eléctrica.</t>
  </si>
  <si>
    <t>Comprende la tarifa 6.</t>
  </si>
  <si>
    <t>Al 31 de diciembre de 2015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</si>
  <si>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</si>
  <si>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</si>
  <si>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</si>
  <si>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</si>
  <si>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</si>
  <si>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</si>
  <si>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</si>
  <si>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</si>
  <si>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</si>
  <si>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</si>
  <si>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</si>
  <si>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</si>
  <si>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</si>
  <si>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</si>
  <si>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</si>
  <si>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</si>
  <si>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</si>
  <si>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</si>
  <si>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</si>
  <si>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</si>
  <si>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Hidroeléctrica</t>
  </si>
  <si>
    <t>CFE, Subdirección de Generación. Gerencia Regional de Producción Occidente; Subgerencia Regional de Generación Hidroeléctrica Balsas-Santiago; Central Hidroeléctrica Aguamilpa.</t>
  </si>
  <si>
    <t>CFE, Subdirección de Generación. Gerencia Regional de Producción Occidente; Subgerencia Regional de Generación Hidroeléctrica Balsas-Santiago; Central Hidroeléctrica El Cajón.</t>
  </si>
  <si>
    <t>CFE, Subdirección de Generación. Gerencia Regional de Producción Occidente; Subgerencia Regional de Generación Hidroeléctrica Balsas-Santiago; Central Hidroeléctrica La Yesca.</t>
  </si>
  <si>
    <t>Nota:</t>
  </si>
  <si>
    <t>Debido al redondeo de las cifras, la suma de los parciales puede o no coincidir con los totales.</t>
  </si>
  <si>
    <t>Comprende las tarifas: 1, 1A, 1B, 1C, 1D, 1E, 1F y DAC.</t>
  </si>
  <si>
    <t>Comprende la tarifa 5A.</t>
  </si>
  <si>
    <t>Comprende las tarifas: 2, 3, 7, O-M, H-M, H-MC, HS, HS-L, HT y HT-L.</t>
  </si>
  <si>
    <t>CFE, Subdirección de Transmisión. Gerencia Regional de Transmisión Occidente;  Departamento Regional de Control de Gestión e Informática.</t>
  </si>
  <si>
    <t>Incluye una subestación de transmisión de maniobras o switcheo.</t>
  </si>
  <si>
    <t>Datos referidos al 31 de diciembre.</t>
  </si>
  <si>
    <t>g/</t>
  </si>
  <si>
    <t>CFE, División de Distribución Jalisco. Gerencia Divisional; Subgerencia de Trabajo, Departamento de Personal y Subgerencia de Planeación y Construcción: Departamentos de Planeación, Electrificación Rural, y de Obra Electromecánica.</t>
  </si>
  <si>
    <t>CFE, Subdirección de Transmisión. Gerencia Regional de Transmisión Occidente; Departamento Regional de Control de Gestión e Informática.</t>
  </si>
  <si>
    <t>CFE, Dirección de Operación. Subdirección de Generación. Gerencia Regional de Producción Occidente, Jefatura de la Unidad Regional de Control de Gestión e Informática.</t>
  </si>
  <si>
    <t>CFE, División de Distribución Jalisco. Gerencia Divisional; Subgerencia Comercial, Departamento de Análisis y Organización Comercial.</t>
  </si>
  <si>
    <t>CFE, División de Distribución Jalisco. Subgerencia de Operación y Mantenimiento; Departamento Divisional de Subestaciones. Subgerencia de Planeación y Construcción; Departamento de Planeación.</t>
  </si>
  <si>
    <t>Al 31 de diciembre se contaba con usuarios, sin embargo en el año que se reporta no presentaron consumo de energía eléctrica.</t>
  </si>
  <si>
    <t>En el servicio agrícola, no existen cargos mínimos por no haber consumo de energía.</t>
  </si>
  <si>
    <r>
      <t xml:space="preserve">La variación descendente que se presenta respecto a los datos publicados en el </t>
    </r>
    <r>
      <rPr>
        <i/>
        <sz val="8"/>
        <rFont val="Arial"/>
        <family val="2"/>
      </rPr>
      <t>Anuario estadístico y geográfico de Nayarit edición 2015,</t>
    </r>
    <r>
      <rPr>
        <sz val="8"/>
        <rFont val="Arial"/>
        <family val="2"/>
      </rPr>
      <t xml:space="preserve"> obedece a la reducción del precio por Megawatts en las tarifas: O-M, H-M, H-MC, HS, HS-L, HT y HT-L.</t>
    </r>
  </si>
  <si>
    <t>Para el año que se reporta, la información corresponde a los resultados de un inventario realizado para actualizar el activo fijo; por ello, se presentan diferencias contra lo publicado en ediciones anteriores.</t>
  </si>
  <si>
    <t>19. Electricidad</t>
  </si>
  <si>
    <t>19.1</t>
  </si>
  <si>
    <t>Centrales generadoras, unidades de generación, capacidad efectiva</t>
  </si>
  <si>
    <t>19.2</t>
  </si>
  <si>
    <t>Usuarios, volumen y valor de las ventas de energía eléctrica</t>
  </si>
  <si>
    <t>19.3</t>
  </si>
  <si>
    <t>19.4</t>
  </si>
  <si>
    <t>19.5</t>
  </si>
  <si>
    <t>19.6</t>
  </si>
  <si>
    <t>19.7</t>
  </si>
  <si>
    <t>Personal ocupado y sus remuneraciones en la Comisión Federal de Electricidad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</si>
</sst>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.0"/>
    <numFmt numFmtId="165" formatCode="###\ ###\ ##0.000000"/>
    <numFmt numFmtId="166" formatCode="#\ ###\ ###\ ###\ ###\ ##0"/>
    <numFmt numFmtId="167" formatCode="0.00000"/>
    <numFmt numFmtId="168" formatCode="_-* #,##0_-;\-* #,##0_-;_-* &quot;-&quot;??_-;_-@_-"/>
    <numFmt numFmtId="169" formatCode="#\ ##0"/>
    <numFmt numFmtId="170" formatCode="0.0"/>
    <numFmt numFmtId="171" formatCode="#\ ###\ ###\ ###\ ###\ ##0.000"/>
  </numFmts>
  <fonts count="50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2" fillId="0" borderId="0">
      <alignment/>
      <protection/>
    </xf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2" fillId="0" borderId="0">
      <alignment/>
      <protection/>
    </xf>
    <xf numFmtId="43" fontId="9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40" fillId="21" borderId="5" applyNumberFormat="0" applyAlignment="0" applyProtection="0"/>
    <xf numFmtId="0" fontId="2" fillId="0" borderId="0">
      <alignment horizontal="left" wrapText="1" indent="2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47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48" fillId="0" borderId="0" xfId="46" applyFont="1" applyFill="1" applyBorder="1" applyAlignment="1" applyProtection="1">
      <alignment/>
      <protection/>
    </xf>
    <xf numFmtId="0" fontId="8" fillId="0" borderId="0" xfId="46" applyAlignment="1" applyProtection="1">
      <alignment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6" fontId="0" fillId="0" borderId="0" xfId="50" applyNumberFormat="1" applyFont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top"/>
    </xf>
    <xf numFmtId="166" fontId="6" fillId="0" borderId="0" xfId="50" applyNumberFormat="1" applyFont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9" fontId="6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 horizontal="left"/>
    </xf>
    <xf numFmtId="166" fontId="6" fillId="0" borderId="0" xfId="5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/>
    </xf>
    <xf numFmtId="166" fontId="6" fillId="0" borderId="0" xfId="0" applyNumberFormat="1" applyFont="1" applyFill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0" fontId="0" fillId="0" borderId="0" xfId="0" applyNumberFormat="1" applyFill="1" applyAlignment="1">
      <alignment/>
    </xf>
    <xf numFmtId="0" fontId="0" fillId="0" borderId="0" xfId="0" applyFont="1" applyAlignment="1">
      <alignment horizontal="justify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right" vertical="top" wrapText="1"/>
    </xf>
    <xf numFmtId="169" fontId="0" fillId="0" borderId="0" xfId="0" applyNumberFormat="1" applyFont="1" applyAlignment="1">
      <alignment horizontal="right"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left"/>
    </xf>
    <xf numFmtId="0" fontId="49" fillId="33" borderId="0" xfId="46" applyFont="1" applyFill="1" applyAlignment="1" applyProtection="1">
      <alignment horizontal="left"/>
      <protection/>
    </xf>
    <xf numFmtId="49" fontId="12" fillId="33" borderId="0" xfId="46" applyNumberFormat="1" applyFont="1" applyFill="1" applyAlignment="1" applyProtection="1">
      <alignment horizontal="left"/>
      <protection/>
    </xf>
    <xf numFmtId="0" fontId="12" fillId="0" borderId="0" xfId="46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0" xfId="46" applyFont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indent="2"/>
    </xf>
    <xf numFmtId="0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Millares 2" xfId="50"/>
    <cellStyle name="Neutral" xfId="51"/>
    <cellStyle name="Normal 2" xfId="52"/>
    <cellStyle name="Normal 3" xfId="53"/>
    <cellStyle name="Notas" xfId="54"/>
    <cellStyle name="Salida" xfId="55"/>
    <cellStyle name="sangria_n1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1.66015625" style="76" customWidth="1"/>
    <col min="2" max="2" width="3.83203125" style="77" customWidth="1"/>
    <col min="3" max="3" width="96.5" style="77" customWidth="1"/>
    <col min="4" max="16384" width="0" style="78" hidden="1" customWidth="1"/>
  </cols>
  <sheetData>
    <row r="1" ht="15.75" customHeight="1"/>
    <row r="2" ht="16.5" customHeight="1">
      <c r="A2" s="79" t="s">
        <v>109</v>
      </c>
    </row>
    <row r="3" ht="16.5" customHeight="1"/>
    <row r="4" spans="1:3" ht="16.5" customHeight="1">
      <c r="A4" s="81" t="s">
        <v>110</v>
      </c>
      <c r="C4" s="80" t="s">
        <v>111</v>
      </c>
    </row>
    <row r="5" ht="16.5" customHeight="1">
      <c r="C5" s="80" t="s">
        <v>41</v>
      </c>
    </row>
    <row r="6" ht="16.5" customHeight="1">
      <c r="C6" s="80">
        <v>2015</v>
      </c>
    </row>
    <row r="7" ht="16.5" customHeight="1"/>
    <row r="8" spans="1:3" ht="16.5" customHeight="1">
      <c r="A8" s="81" t="s">
        <v>112</v>
      </c>
      <c r="C8" s="80" t="s">
        <v>113</v>
      </c>
    </row>
    <row r="9" ht="16.5" customHeight="1">
      <c r="C9" s="80" t="s">
        <v>47</v>
      </c>
    </row>
    <row r="10" ht="16.5" customHeight="1">
      <c r="C10" s="80">
        <v>2015</v>
      </c>
    </row>
    <row r="11" ht="16.5" customHeight="1"/>
    <row r="12" spans="1:3" ht="16.5" customHeight="1">
      <c r="A12" s="81" t="s">
        <v>114</v>
      </c>
      <c r="C12" s="80" t="s">
        <v>50</v>
      </c>
    </row>
    <row r="13" ht="16.5" customHeight="1">
      <c r="C13" s="80" t="s">
        <v>66</v>
      </c>
    </row>
    <row r="14" ht="16.5" customHeight="1"/>
    <row r="15" spans="1:3" ht="16.5" customHeight="1">
      <c r="A15" s="81" t="s">
        <v>115</v>
      </c>
      <c r="C15" s="80" t="s">
        <v>43</v>
      </c>
    </row>
    <row r="16" ht="16.5" customHeight="1">
      <c r="C16" s="80">
        <v>2015</v>
      </c>
    </row>
    <row r="17" ht="16.5" customHeight="1">
      <c r="C17" s="80" t="s">
        <v>9</v>
      </c>
    </row>
    <row r="18" ht="16.5" customHeight="1"/>
    <row r="19" spans="1:3" ht="16.5" customHeight="1">
      <c r="A19" s="81" t="s">
        <v>116</v>
      </c>
      <c r="C19" s="80" t="s">
        <v>44</v>
      </c>
    </row>
    <row r="20" ht="16.5" customHeight="1">
      <c r="C20" s="80">
        <v>2015</v>
      </c>
    </row>
    <row r="21" ht="16.5" customHeight="1">
      <c r="C21" s="80" t="s">
        <v>10</v>
      </c>
    </row>
    <row r="22" ht="16.5" customHeight="1"/>
    <row r="23" spans="1:3" ht="16.5" customHeight="1">
      <c r="A23" s="81" t="s">
        <v>117</v>
      </c>
      <c r="C23" s="80" t="s">
        <v>35</v>
      </c>
    </row>
    <row r="24" ht="16.5" customHeight="1">
      <c r="C24" s="80" t="s">
        <v>27</v>
      </c>
    </row>
    <row r="25" ht="16.5" customHeight="1">
      <c r="C25" s="80" t="s">
        <v>66</v>
      </c>
    </row>
    <row r="26" ht="16.5" customHeight="1"/>
    <row r="27" spans="1:3" ht="16.5" customHeight="1">
      <c r="A27" s="81" t="s">
        <v>118</v>
      </c>
      <c r="C27" s="80" t="s">
        <v>119</v>
      </c>
    </row>
    <row r="28" ht="16.5" customHeight="1">
      <c r="C28" s="80" t="s">
        <v>62</v>
      </c>
    </row>
    <row r="29" ht="16.5" customHeight="1">
      <c r="C29" s="80">
        <v>2015</v>
      </c>
    </row>
    <row r="30" ht="16.5" customHeight="1"/>
  </sheetData>
  <sheetProtection/>
  <hyperlinks>
    <hyperlink ref="C4:C6" location="'19.1'!A1" tooltip="Cuadro 19.1" display="'19.1'!A1"/>
    <hyperlink ref="A4" location="'19.1'!A1" tooltip="Cuadro 19.1" display="'19.1'!A1"/>
    <hyperlink ref="C8:C10" location="'19.2'!A1" tooltip="Cuadro 19.2" display="'19.2'!A1"/>
    <hyperlink ref="A8" location="'19.2'!A1" tooltip="Cuadro 19.2" display="'19.2'!A1"/>
    <hyperlink ref="C12:C13" location="'19.3'!A1" tooltip="Cuadro 19.3" display="'19.3'!A1"/>
    <hyperlink ref="A12" location="'19.3'!A1" tooltip="Cuadro 19.3" display="'19.3'!A1"/>
    <hyperlink ref="C15:C17" location="'19.4'!A1" tooltip="Cuadro 19.4" display="'19.4'!A1"/>
    <hyperlink ref="A15" location="'19.4'!A1" tooltip="Cuadro 19.4" display="'19.4'!A1"/>
    <hyperlink ref="C19:C21" location="'19.5'!A1" tooltip="Cuadro 19.5" display="'19.5'!A1"/>
    <hyperlink ref="A19" location="'19.5'!A1" tooltip="Cuadro 19.5" display="'19.5'!A1"/>
    <hyperlink ref="C23:C25" location="'19.6'!A1" tooltip="Cuadro 19.6" display="'19.6'!A1"/>
    <hyperlink ref="A23" location="'19.6'!A1" tooltip="Cuadro 19.6" display="'19.6'!A1"/>
    <hyperlink ref="C27:C29" location="'19.7'!A1" tooltip="Cuadro 19.7" display="'19.7'!A1"/>
    <hyperlink ref="A27" location="'19.7'!A1" tooltip="Cuadro 19.7" display="'19.7'!A1"/>
  </hyperlinks>
  <printOptions/>
  <pageMargins left="0.7874015748031497" right="0.7874015748031497" top="1.1811023622047245" bottom="0.7874015748031497" header="0.5905511811023623" footer="0.5905511811023623"/>
  <pageSetup horizontalDpi="600" verticalDpi="600" orientation="portrait" r:id="rId2"/>
  <headerFooter>
    <oddHeader>&amp;L&amp;G&amp;C&amp;"Arial,Negrita"&amp;10Anuario estadístico y geográfico
de Nayarit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7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13.5" style="2" customWidth="1"/>
    <col min="6" max="6" width="2.66015625" style="9" customWidth="1"/>
    <col min="7" max="7" width="13.83203125" style="2" customWidth="1"/>
    <col min="8" max="8" width="2.66015625" style="9" customWidth="1"/>
    <col min="9" max="9" width="18.66015625" style="0" customWidth="1"/>
    <col min="10" max="10" width="2.66015625" style="9" customWidth="1"/>
    <col min="11" max="11" width="18" style="0" customWidth="1"/>
    <col min="12" max="12" width="20" style="0" customWidth="1"/>
    <col min="13" max="16384" width="0" style="0" hidden="1" customWidth="1"/>
  </cols>
  <sheetData>
    <row r="1" ht="15.75" customHeight="1"/>
    <row r="2" spans="1:13" ht="12.75">
      <c r="A2" s="92" t="s">
        <v>40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82" t="s">
        <v>51</v>
      </c>
      <c r="M2" t="s">
        <v>6</v>
      </c>
    </row>
    <row r="3" spans="1:12" ht="12.75">
      <c r="A3" s="90" t="s">
        <v>41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28"/>
    </row>
    <row r="4" spans="1:11" ht="12.75">
      <c r="A4" s="92">
        <v>2015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2" ht="11.25">
      <c r="A5" s="7"/>
      <c r="B5" s="7"/>
      <c r="C5" s="7"/>
      <c r="D5" s="7"/>
      <c r="E5" s="8"/>
      <c r="F5" s="15"/>
      <c r="G5" s="8"/>
      <c r="H5" s="15"/>
      <c r="I5" s="8"/>
      <c r="J5" s="15"/>
      <c r="K5" s="8"/>
      <c r="L5" s="3"/>
    </row>
    <row r="6" spans="9:12" ht="1.5" customHeight="1">
      <c r="I6" s="2"/>
      <c r="K6" s="2"/>
      <c r="L6" s="2"/>
    </row>
    <row r="7" spans="1:12" ht="11.25" customHeight="1">
      <c r="A7" s="96" t="s">
        <v>12</v>
      </c>
      <c r="B7" s="97"/>
      <c r="C7" s="97"/>
      <c r="D7" s="97"/>
      <c r="E7" s="85" t="s">
        <v>13</v>
      </c>
      <c r="F7" s="16"/>
      <c r="G7" s="85" t="s">
        <v>14</v>
      </c>
      <c r="H7" s="16"/>
      <c r="I7" s="85" t="s">
        <v>28</v>
      </c>
      <c r="J7" s="11" t="s">
        <v>4</v>
      </c>
      <c r="K7" s="85" t="s">
        <v>22</v>
      </c>
      <c r="L7" s="85" t="s">
        <v>23</v>
      </c>
    </row>
    <row r="8" spans="1:12" ht="11.25" customHeight="1">
      <c r="A8" s="97"/>
      <c r="B8" s="97"/>
      <c r="C8" s="97"/>
      <c r="D8" s="97"/>
      <c r="E8" s="86"/>
      <c r="F8" s="11" t="s">
        <v>4</v>
      </c>
      <c r="G8" s="86"/>
      <c r="H8" s="11" t="s">
        <v>4</v>
      </c>
      <c r="I8" s="86"/>
      <c r="K8" s="86"/>
      <c r="L8" s="86"/>
    </row>
    <row r="9" spans="1:18" ht="11.25">
      <c r="A9" s="97"/>
      <c r="B9" s="97"/>
      <c r="C9" s="97"/>
      <c r="D9" s="97"/>
      <c r="E9" s="86"/>
      <c r="F9" s="4"/>
      <c r="G9" s="86"/>
      <c r="H9" s="4"/>
      <c r="I9" s="86"/>
      <c r="J9" s="4"/>
      <c r="K9" s="86"/>
      <c r="L9" s="86"/>
      <c r="P9" s="6"/>
      <c r="Q9" s="6"/>
      <c r="R9" s="6"/>
    </row>
    <row r="10" spans="1:17" ht="1.5" customHeight="1">
      <c r="A10" s="1"/>
      <c r="B10" s="1"/>
      <c r="C10" s="1"/>
      <c r="D10" s="1"/>
      <c r="E10" s="17"/>
      <c r="F10" s="18"/>
      <c r="G10" s="17"/>
      <c r="H10" s="18"/>
      <c r="I10" s="17"/>
      <c r="J10" s="18"/>
      <c r="K10" s="17"/>
      <c r="L10" s="17"/>
      <c r="P10" s="39">
        <v>2028.17</v>
      </c>
      <c r="Q10" s="39">
        <v>1992.67</v>
      </c>
    </row>
    <row r="11" spans="1:12" ht="23.25" customHeight="1">
      <c r="A11" s="98" t="s">
        <v>15</v>
      </c>
      <c r="B11" s="99"/>
      <c r="C11" s="99"/>
      <c r="D11" s="99"/>
      <c r="E11" s="36">
        <v>4</v>
      </c>
      <c r="F11" s="37"/>
      <c r="G11" s="36">
        <v>11</v>
      </c>
      <c r="H11" s="37"/>
      <c r="I11" s="40">
        <v>2462.18</v>
      </c>
      <c r="J11" s="41"/>
      <c r="K11" s="40">
        <v>4345.2741000000005</v>
      </c>
      <c r="L11" s="40">
        <v>4299.2526</v>
      </c>
    </row>
    <row r="12" spans="1:12" ht="23.25" customHeight="1">
      <c r="A12" s="87" t="s">
        <v>87</v>
      </c>
      <c r="B12" s="88"/>
      <c r="C12" s="88"/>
      <c r="D12" s="88"/>
      <c r="E12" s="2">
        <v>4</v>
      </c>
      <c r="G12" s="2">
        <v>11</v>
      </c>
      <c r="I12" s="42">
        <v>2462.18</v>
      </c>
      <c r="J12" s="43"/>
      <c r="K12" s="71">
        <f>SUM(K9:K11)</f>
        <v>4345.2741000000005</v>
      </c>
      <c r="L12" s="71">
        <f>SUM(L9:L11)</f>
        <v>4299.2526</v>
      </c>
    </row>
    <row r="13" spans="1:12" ht="17.25" customHeight="1">
      <c r="A13" s="89"/>
      <c r="B13" s="89"/>
      <c r="C13" s="89"/>
      <c r="D13" s="89"/>
      <c r="E13" s="3"/>
      <c r="F13" s="18"/>
      <c r="G13" s="3"/>
      <c r="H13" s="18"/>
      <c r="I13" s="3"/>
      <c r="J13" s="18"/>
      <c r="K13" s="3"/>
      <c r="L13" s="3"/>
    </row>
    <row r="14" spans="1:12" ht="11.25" customHeight="1">
      <c r="A14" s="6"/>
      <c r="B14" s="6"/>
      <c r="C14" s="6"/>
      <c r="D14" s="6"/>
      <c r="I14" s="6"/>
      <c r="K14" s="6"/>
      <c r="L14" s="13"/>
    </row>
    <row r="15" spans="1:12" ht="11.25" customHeight="1">
      <c r="A15" s="12" t="s">
        <v>4</v>
      </c>
      <c r="B15" s="83" t="s">
        <v>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3" ht="11.25" customHeight="1">
      <c r="A16" s="12" t="s">
        <v>16</v>
      </c>
      <c r="B16" s="6"/>
      <c r="C16" s="6"/>
      <c r="D16" s="94" t="s">
        <v>88</v>
      </c>
      <c r="E16" s="94"/>
      <c r="F16" s="94"/>
      <c r="G16" s="94"/>
      <c r="H16" s="94"/>
      <c r="I16" s="94"/>
      <c r="J16" s="94"/>
      <c r="K16" s="94"/>
      <c r="L16" s="94"/>
      <c r="M16" s="44"/>
    </row>
    <row r="17" spans="4:13" ht="11.25">
      <c r="D17" s="94"/>
      <c r="E17" s="94"/>
      <c r="F17" s="94"/>
      <c r="G17" s="94"/>
      <c r="H17" s="94"/>
      <c r="I17" s="94"/>
      <c r="J17" s="94"/>
      <c r="K17" s="94"/>
      <c r="L17" s="94"/>
      <c r="M17" s="44"/>
    </row>
    <row r="18" spans="4:13" ht="11.25" customHeight="1">
      <c r="D18" s="95" t="s">
        <v>89</v>
      </c>
      <c r="E18" s="95"/>
      <c r="F18" s="95"/>
      <c r="G18" s="95"/>
      <c r="H18" s="95"/>
      <c r="I18" s="95"/>
      <c r="J18" s="95"/>
      <c r="K18" s="95"/>
      <c r="L18" s="95"/>
      <c r="M18" s="38"/>
    </row>
    <row r="19" spans="4:13" ht="11.25">
      <c r="D19" s="95"/>
      <c r="E19" s="95"/>
      <c r="F19" s="95"/>
      <c r="G19" s="95"/>
      <c r="H19" s="95"/>
      <c r="I19" s="95"/>
      <c r="J19" s="95"/>
      <c r="K19" s="95"/>
      <c r="L19" s="95"/>
      <c r="M19" s="38"/>
    </row>
    <row r="20" spans="4:13" ht="11.25" customHeight="1">
      <c r="D20" s="95" t="s">
        <v>90</v>
      </c>
      <c r="E20" s="95"/>
      <c r="F20" s="95"/>
      <c r="G20" s="95"/>
      <c r="H20" s="95"/>
      <c r="I20" s="95"/>
      <c r="J20" s="95"/>
      <c r="K20" s="95"/>
      <c r="L20" s="95"/>
      <c r="M20" s="38"/>
    </row>
    <row r="21" spans="4:13" ht="11.25">
      <c r="D21" s="95"/>
      <c r="E21" s="95"/>
      <c r="F21" s="95"/>
      <c r="G21" s="95"/>
      <c r="H21" s="95"/>
      <c r="I21" s="95"/>
      <c r="J21" s="95"/>
      <c r="K21" s="95"/>
      <c r="L21" s="95"/>
      <c r="M21" s="38"/>
    </row>
    <row r="22" spans="1:13" ht="11.25" hidden="1">
      <c r="A22" t="s">
        <v>6</v>
      </c>
      <c r="D22" s="73"/>
      <c r="E22" s="73"/>
      <c r="F22" s="73"/>
      <c r="G22" s="73"/>
      <c r="H22" s="73"/>
      <c r="I22" s="73"/>
      <c r="J22" s="73"/>
      <c r="K22" s="73"/>
      <c r="L22" s="73"/>
      <c r="M22" s="38"/>
    </row>
    <row r="23" spans="4:13" ht="11.25" hidden="1">
      <c r="D23" s="73"/>
      <c r="E23" s="73"/>
      <c r="F23" s="73"/>
      <c r="G23" s="73"/>
      <c r="H23" s="73"/>
      <c r="I23" s="73"/>
      <c r="J23" s="73"/>
      <c r="K23" s="73"/>
      <c r="L23" s="73"/>
      <c r="M23" s="38"/>
    </row>
    <row r="24" spans="4:13" ht="11.25" hidden="1">
      <c r="D24" s="73"/>
      <c r="E24" s="73"/>
      <c r="F24" s="73"/>
      <c r="G24" s="73"/>
      <c r="H24" s="73"/>
      <c r="I24" s="73"/>
      <c r="J24" s="73"/>
      <c r="K24" s="73"/>
      <c r="L24" s="73"/>
      <c r="M24" s="38"/>
    </row>
    <row r="25" spans="4:13" ht="11.25" hidden="1">
      <c r="D25" s="73"/>
      <c r="E25" s="73"/>
      <c r="F25" s="73"/>
      <c r="G25" s="73"/>
      <c r="H25" s="73"/>
      <c r="I25" s="73"/>
      <c r="J25" s="73"/>
      <c r="K25" s="73"/>
      <c r="L25" s="73"/>
      <c r="M25" s="38"/>
    </row>
    <row r="26" spans="4:13" ht="11.25" hidden="1">
      <c r="D26" s="73"/>
      <c r="E26" s="73"/>
      <c r="F26" s="73"/>
      <c r="G26" s="73"/>
      <c r="H26" s="73"/>
      <c r="I26" s="73"/>
      <c r="J26" s="73"/>
      <c r="K26" s="73"/>
      <c r="L26" s="73"/>
      <c r="M26" s="38"/>
    </row>
    <row r="27" spans="4:13" ht="11.25" hidden="1">
      <c r="D27" s="73"/>
      <c r="E27" s="73"/>
      <c r="F27" s="73"/>
      <c r="G27" s="73"/>
      <c r="H27" s="73"/>
      <c r="I27" s="73"/>
      <c r="J27" s="73"/>
      <c r="K27" s="73"/>
      <c r="L27" s="73"/>
      <c r="M27" s="38"/>
    </row>
  </sheetData>
  <sheetProtection/>
  <mergeCells count="16">
    <mergeCell ref="A3:K3"/>
    <mergeCell ref="A2:K2"/>
    <mergeCell ref="E7:E9"/>
    <mergeCell ref="D16:L17"/>
    <mergeCell ref="D18:L19"/>
    <mergeCell ref="D20:L21"/>
    <mergeCell ref="A7:D9"/>
    <mergeCell ref="L7:L9"/>
    <mergeCell ref="A11:D11"/>
    <mergeCell ref="A4:K4"/>
    <mergeCell ref="B15:L15"/>
    <mergeCell ref="G7:G9"/>
    <mergeCell ref="I7:I9"/>
    <mergeCell ref="K7:K9"/>
    <mergeCell ref="A12:D12"/>
    <mergeCell ref="A13:D13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5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66015625" style="0" customWidth="1"/>
    <col min="5" max="5" width="10.33203125" style="2" customWidth="1"/>
    <col min="6" max="6" width="12.5" style="2" customWidth="1"/>
    <col min="7" max="7" width="2.66015625" style="2" customWidth="1"/>
    <col min="8" max="8" width="11.5" style="2" customWidth="1"/>
    <col min="9" max="9" width="2.66015625" style="2" customWidth="1"/>
    <col min="10" max="10" width="18.33203125" style="2" customWidth="1"/>
    <col min="11" max="11" width="2.66015625" style="2" customWidth="1"/>
    <col min="12" max="12" width="10.33203125" style="2" customWidth="1"/>
    <col min="13" max="13" width="2.66015625" style="2" customWidth="1"/>
    <col min="14" max="14" width="12.66015625" style="2" customWidth="1"/>
    <col min="15" max="15" width="2.66015625" style="0" customWidth="1"/>
    <col min="16" max="16384" width="0" style="0" hidden="1" customWidth="1"/>
  </cols>
  <sheetData>
    <row r="1" ht="15.75" customHeight="1"/>
    <row r="2" spans="1:17" ht="12.75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32"/>
      <c r="L2" s="32"/>
      <c r="M2" s="26"/>
      <c r="N2" s="100" t="s">
        <v>52</v>
      </c>
      <c r="O2" s="100"/>
      <c r="P2" t="s">
        <v>6</v>
      </c>
      <c r="Q2" s="28"/>
    </row>
    <row r="3" spans="1:17" ht="12.75">
      <c r="A3" s="92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32"/>
      <c r="L3" s="32"/>
      <c r="M3" s="10"/>
      <c r="N3" s="6"/>
      <c r="O3" s="28"/>
      <c r="Q3" s="30"/>
    </row>
    <row r="4" spans="1:17" ht="12.75">
      <c r="A4" s="92">
        <v>2015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01"/>
      <c r="M4" s="14"/>
      <c r="Q4" s="30"/>
    </row>
    <row r="5" spans="1:17" ht="11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3"/>
      <c r="Q5" s="31"/>
    </row>
    <row r="6" ht="1.5" customHeight="1">
      <c r="O6" s="19"/>
    </row>
    <row r="7" spans="1:14" ht="11.25" customHeight="1">
      <c r="A7" s="103" t="s">
        <v>0</v>
      </c>
      <c r="B7" s="88"/>
      <c r="C7" s="88"/>
      <c r="D7" s="88"/>
      <c r="E7" s="104" t="s">
        <v>15</v>
      </c>
      <c r="F7" s="85" t="s">
        <v>33</v>
      </c>
      <c r="G7" s="35" t="s">
        <v>4</v>
      </c>
      <c r="H7" s="85" t="s">
        <v>21</v>
      </c>
      <c r="J7" s="85" t="s">
        <v>18</v>
      </c>
      <c r="L7" s="85" t="s">
        <v>17</v>
      </c>
      <c r="M7" s="35" t="s">
        <v>30</v>
      </c>
      <c r="N7" s="85" t="s">
        <v>34</v>
      </c>
    </row>
    <row r="8" spans="1:15" ht="11.25" customHeight="1">
      <c r="A8" s="88"/>
      <c r="B8" s="88"/>
      <c r="C8" s="88"/>
      <c r="D8" s="88"/>
      <c r="E8" s="105"/>
      <c r="F8" s="102"/>
      <c r="H8" s="102"/>
      <c r="I8" s="35" t="s">
        <v>8</v>
      </c>
      <c r="J8" s="102"/>
      <c r="K8" s="11" t="s">
        <v>29</v>
      </c>
      <c r="L8" s="102"/>
      <c r="N8" s="102"/>
      <c r="O8" s="35" t="s">
        <v>31</v>
      </c>
    </row>
    <row r="9" spans="1:15" ht="1.5" customHeight="1">
      <c r="A9" s="1"/>
      <c r="B9" s="1"/>
      <c r="C9" s="1"/>
      <c r="D9" s="1"/>
      <c r="E9" s="20"/>
      <c r="F9" s="20"/>
      <c r="G9" s="20"/>
      <c r="H9" s="20"/>
      <c r="I9" s="20"/>
      <c r="J9" s="20"/>
      <c r="K9" s="20"/>
      <c r="L9" s="20"/>
      <c r="M9" s="20"/>
      <c r="N9" s="27"/>
      <c r="O9" s="1"/>
    </row>
    <row r="10" spans="1:14" ht="23.25" customHeight="1">
      <c r="A10" s="87" t="s">
        <v>45</v>
      </c>
      <c r="B10" s="108"/>
      <c r="C10" s="108"/>
      <c r="D10" s="108"/>
      <c r="E10" s="50">
        <f>SUM(F10:N10)</f>
        <v>449398</v>
      </c>
      <c r="F10" s="42">
        <v>399290</v>
      </c>
      <c r="G10" s="42"/>
      <c r="H10" s="42">
        <v>1469</v>
      </c>
      <c r="I10" s="42"/>
      <c r="J10" s="42">
        <v>508</v>
      </c>
      <c r="K10" s="42"/>
      <c r="L10" s="42">
        <v>450</v>
      </c>
      <c r="M10" s="42"/>
      <c r="N10" s="42">
        <v>47681</v>
      </c>
    </row>
    <row r="11" spans="1:14" ht="28.5" customHeight="1">
      <c r="A11" s="109" t="s">
        <v>46</v>
      </c>
      <c r="B11" s="110"/>
      <c r="C11" s="110"/>
      <c r="D11" s="110"/>
      <c r="E11" s="50">
        <f>SUM(F11:N11)</f>
        <v>1534071.6130000001</v>
      </c>
      <c r="F11" s="47">
        <v>646792.177</v>
      </c>
      <c r="G11" s="47"/>
      <c r="H11" s="47">
        <v>36748.282999999996</v>
      </c>
      <c r="I11" s="47"/>
      <c r="J11" s="47">
        <v>34383.644</v>
      </c>
      <c r="K11" s="47"/>
      <c r="L11" s="47">
        <v>11460.755</v>
      </c>
      <c r="M11" s="47"/>
      <c r="N11" s="47">
        <v>804686.7540000002</v>
      </c>
    </row>
    <row r="12" spans="1:15" ht="28.5" customHeight="1">
      <c r="A12" s="109" t="s">
        <v>24</v>
      </c>
      <c r="B12" s="110"/>
      <c r="C12" s="110"/>
      <c r="D12" s="110"/>
      <c r="E12" s="50">
        <f>SUM(F12:N12)</f>
        <v>2392692.69635</v>
      </c>
      <c r="F12" s="47">
        <v>839732.39371</v>
      </c>
      <c r="G12" s="42"/>
      <c r="H12" s="47">
        <v>104634.11723</v>
      </c>
      <c r="I12" s="47"/>
      <c r="J12" s="47">
        <v>66692.0307</v>
      </c>
      <c r="K12" s="47"/>
      <c r="L12" s="47">
        <v>11547.37902</v>
      </c>
      <c r="M12" s="47"/>
      <c r="N12" s="47">
        <v>1370086.77569</v>
      </c>
      <c r="O12" t="s">
        <v>99</v>
      </c>
    </row>
    <row r="13" spans="1:15" ht="17.25" customHeight="1">
      <c r="A13" s="89"/>
      <c r="B13" s="89"/>
      <c r="C13" s="89"/>
      <c r="D13" s="89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2:15" ht="11.25" customHeight="1">
      <c r="B14" s="6"/>
      <c r="C14" s="6"/>
      <c r="D14" s="6"/>
      <c r="O14" s="13"/>
    </row>
    <row r="15" spans="1:15" ht="11.25" customHeight="1">
      <c r="A15" t="s">
        <v>91</v>
      </c>
      <c r="B15" s="6"/>
      <c r="C15" s="6" t="s">
        <v>92</v>
      </c>
      <c r="D15" s="6"/>
      <c r="O15" s="13"/>
    </row>
    <row r="16" spans="1:15" ht="11.25" customHeight="1">
      <c r="A16" s="21" t="s">
        <v>4</v>
      </c>
      <c r="B16" s="101" t="s">
        <v>93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ht="11.25" customHeight="1">
      <c r="A17" s="21" t="s">
        <v>8</v>
      </c>
      <c r="B17" s="6" t="s">
        <v>94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1.25" customHeight="1">
      <c r="A18" s="21" t="s">
        <v>29</v>
      </c>
      <c r="B18" s="6" t="s">
        <v>65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1.25" customHeight="1">
      <c r="A19" s="21" t="s">
        <v>30</v>
      </c>
      <c r="B19" s="101" t="s">
        <v>48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1.25" customHeight="1">
      <c r="A20" s="21" t="s">
        <v>31</v>
      </c>
      <c r="B20" s="101" t="s">
        <v>95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ht="11.25" customHeight="1">
      <c r="A21" t="s">
        <v>32</v>
      </c>
      <c r="B21" s="83" t="s">
        <v>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11.25" customHeight="1">
      <c r="A22" t="s">
        <v>99</v>
      </c>
      <c r="B22" s="107" t="s">
        <v>107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 ht="11.25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11.25">
      <c r="A24" s="12" t="s">
        <v>16</v>
      </c>
      <c r="B24" s="6"/>
      <c r="C24" s="6"/>
      <c r="D24" s="106" t="s">
        <v>103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ht="11.25" hidden="1">
      <c r="A25" s="45" t="s">
        <v>6</v>
      </c>
    </row>
  </sheetData>
  <sheetProtection/>
  <mergeCells count="21">
    <mergeCell ref="A12:D12"/>
    <mergeCell ref="E7:E8"/>
    <mergeCell ref="B21:O21"/>
    <mergeCell ref="L7:L8"/>
    <mergeCell ref="D24:O24"/>
    <mergeCell ref="B22:O23"/>
    <mergeCell ref="N7:N8"/>
    <mergeCell ref="A10:D10"/>
    <mergeCell ref="A11:D11"/>
    <mergeCell ref="F7:F8"/>
    <mergeCell ref="B20:O20"/>
    <mergeCell ref="N2:O2"/>
    <mergeCell ref="A2:J2"/>
    <mergeCell ref="A3:J3"/>
    <mergeCell ref="A4:L4"/>
    <mergeCell ref="J7:J8"/>
    <mergeCell ref="B19:O19"/>
    <mergeCell ref="A7:D8"/>
    <mergeCell ref="B16:O16"/>
    <mergeCell ref="H7:H8"/>
    <mergeCell ref="A13:D13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41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10.33203125" style="36" customWidth="1"/>
    <col min="6" max="6" width="2.66015625" style="2" customWidth="1"/>
    <col min="7" max="7" width="12.5" style="2" customWidth="1"/>
    <col min="8" max="8" width="2.66015625" style="2" customWidth="1"/>
    <col min="9" max="9" width="11.16015625" style="2" customWidth="1"/>
    <col min="10" max="10" width="2.33203125" style="2" customWidth="1"/>
    <col min="11" max="11" width="17.16015625" style="2" customWidth="1"/>
    <col min="12" max="12" width="2.66015625" style="2" customWidth="1"/>
    <col min="13" max="13" width="9.5" style="2" customWidth="1"/>
    <col min="14" max="14" width="2.66015625" style="2" customWidth="1"/>
    <col min="15" max="15" width="12.5" style="2" customWidth="1"/>
    <col min="16" max="16" width="3.16015625" style="0" customWidth="1"/>
    <col min="17" max="16384" width="0" style="0" hidden="1" customWidth="1"/>
  </cols>
  <sheetData>
    <row r="1" ht="15.75" customHeight="1"/>
    <row r="2" spans="1:18" ht="12.75">
      <c r="A2" s="92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32"/>
      <c r="M2" s="32"/>
      <c r="N2" s="26"/>
      <c r="O2" s="100" t="s">
        <v>53</v>
      </c>
      <c r="P2" s="100"/>
      <c r="Q2" t="s">
        <v>6</v>
      </c>
      <c r="R2" s="28"/>
    </row>
    <row r="3" spans="1:18" ht="12.75">
      <c r="A3" s="92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01"/>
      <c r="N3" s="14"/>
      <c r="P3" s="28"/>
      <c r="R3" s="30"/>
    </row>
    <row r="4" spans="1:18" ht="11.25">
      <c r="A4" s="7"/>
      <c r="B4" s="7"/>
      <c r="C4" s="7"/>
      <c r="D4" s="7"/>
      <c r="E4" s="48"/>
      <c r="F4" s="8"/>
      <c r="G4" s="8"/>
      <c r="H4" s="8"/>
      <c r="I4" s="8"/>
      <c r="J4" s="8"/>
      <c r="K4" s="8"/>
      <c r="L4" s="8"/>
      <c r="M4" s="8"/>
      <c r="N4" s="8"/>
      <c r="O4" s="3"/>
      <c r="R4" s="30"/>
    </row>
    <row r="5" ht="1.5" customHeight="1">
      <c r="P5" s="19"/>
    </row>
    <row r="6" spans="1:18" ht="11.25" customHeight="1">
      <c r="A6" s="96" t="s">
        <v>19</v>
      </c>
      <c r="B6" s="88"/>
      <c r="C6" s="88"/>
      <c r="D6" s="88"/>
      <c r="E6" s="104" t="s">
        <v>15</v>
      </c>
      <c r="F6" s="34" t="s">
        <v>4</v>
      </c>
      <c r="G6" s="85" t="s">
        <v>33</v>
      </c>
      <c r="H6" s="16" t="s">
        <v>8</v>
      </c>
      <c r="I6" s="85" t="s">
        <v>21</v>
      </c>
      <c r="K6" s="85" t="s">
        <v>18</v>
      </c>
      <c r="M6" s="85" t="s">
        <v>17</v>
      </c>
      <c r="N6" s="16" t="s">
        <v>31</v>
      </c>
      <c r="O6" s="85" t="s">
        <v>34</v>
      </c>
      <c r="R6" s="31"/>
    </row>
    <row r="7" spans="1:16" ht="11.25" customHeight="1">
      <c r="A7" s="88"/>
      <c r="B7" s="88"/>
      <c r="C7" s="88"/>
      <c r="D7" s="88"/>
      <c r="E7" s="105"/>
      <c r="G7" s="102"/>
      <c r="I7" s="102"/>
      <c r="J7" s="16" t="s">
        <v>29</v>
      </c>
      <c r="K7" s="102"/>
      <c r="L7" s="33" t="s">
        <v>30</v>
      </c>
      <c r="M7" s="102"/>
      <c r="O7" s="102"/>
      <c r="P7" s="16" t="s">
        <v>32</v>
      </c>
    </row>
    <row r="8" spans="1:16" ht="1.5" customHeight="1">
      <c r="A8" s="1"/>
      <c r="B8" s="1"/>
      <c r="C8" s="1"/>
      <c r="D8" s="1"/>
      <c r="E8" s="49"/>
      <c r="F8" s="20"/>
      <c r="G8" s="20"/>
      <c r="H8" s="20"/>
      <c r="I8" s="20"/>
      <c r="J8" s="20"/>
      <c r="K8" s="20"/>
      <c r="L8" s="20"/>
      <c r="M8" s="20"/>
      <c r="N8" s="20"/>
      <c r="O8" s="27"/>
      <c r="P8" s="1"/>
    </row>
    <row r="9" spans="1:15" ht="23.25" customHeight="1">
      <c r="A9" s="113" t="s">
        <v>20</v>
      </c>
      <c r="B9" s="114"/>
      <c r="C9" s="114"/>
      <c r="D9" s="114"/>
      <c r="E9" s="40">
        <f>G9+I9+K9+M9+O9</f>
        <v>449398</v>
      </c>
      <c r="F9" s="42"/>
      <c r="G9" s="40">
        <f>SUM(G10:G29)</f>
        <v>399290</v>
      </c>
      <c r="H9" s="40"/>
      <c r="I9" s="40">
        <f aca="true" t="shared" si="0" ref="I9:O9">SUM(I10:I29)</f>
        <v>1469</v>
      </c>
      <c r="J9" s="40"/>
      <c r="K9" s="40">
        <f t="shared" si="0"/>
        <v>508</v>
      </c>
      <c r="L9" s="40"/>
      <c r="M9" s="40">
        <f t="shared" si="0"/>
        <v>450</v>
      </c>
      <c r="N9" s="40"/>
      <c r="O9" s="40">
        <f t="shared" si="0"/>
        <v>47681</v>
      </c>
    </row>
    <row r="10" spans="1:15" ht="23.25" customHeight="1">
      <c r="A10" s="111" t="s">
        <v>67</v>
      </c>
      <c r="B10" s="111"/>
      <c r="C10" s="111"/>
      <c r="D10" s="111"/>
      <c r="E10" s="50">
        <f>SUM(G10:O10)</f>
        <v>12678</v>
      </c>
      <c r="F10" s="42"/>
      <c r="G10" s="42">
        <v>11176</v>
      </c>
      <c r="H10" s="42"/>
      <c r="I10" s="47">
        <v>24</v>
      </c>
      <c r="J10" s="47"/>
      <c r="K10" s="47">
        <v>30</v>
      </c>
      <c r="L10" s="47"/>
      <c r="M10" s="47">
        <v>23</v>
      </c>
      <c r="N10" s="42"/>
      <c r="O10" s="47">
        <v>1425</v>
      </c>
    </row>
    <row r="11" spans="1:15" ht="17.25" customHeight="1">
      <c r="A11" s="111" t="s">
        <v>68</v>
      </c>
      <c r="B11" s="111"/>
      <c r="C11" s="111"/>
      <c r="D11" s="111"/>
      <c r="E11" s="50">
        <f aca="true" t="shared" si="1" ref="E11:E29">SUM(G11:O11)</f>
        <v>7094</v>
      </c>
      <c r="F11" s="42"/>
      <c r="G11" s="42">
        <v>6230</v>
      </c>
      <c r="H11" s="42"/>
      <c r="I11" s="47">
        <v>31</v>
      </c>
      <c r="J11" s="47"/>
      <c r="K11" s="47">
        <v>8</v>
      </c>
      <c r="L11" s="47"/>
      <c r="M11" s="47">
        <v>49</v>
      </c>
      <c r="N11" s="42"/>
      <c r="O11" s="47">
        <v>776</v>
      </c>
    </row>
    <row r="12" spans="1:15" ht="17.25" customHeight="1">
      <c r="A12" s="111" t="s">
        <v>69</v>
      </c>
      <c r="B12" s="111"/>
      <c r="C12" s="111"/>
      <c r="D12" s="111"/>
      <c r="E12" s="50">
        <f t="shared" si="1"/>
        <v>5642</v>
      </c>
      <c r="F12" s="42"/>
      <c r="G12" s="42">
        <v>4833</v>
      </c>
      <c r="H12" s="42"/>
      <c r="I12" s="47">
        <v>37</v>
      </c>
      <c r="J12" s="47"/>
      <c r="K12" s="47">
        <v>11</v>
      </c>
      <c r="L12" s="47"/>
      <c r="M12" s="47">
        <v>44</v>
      </c>
      <c r="N12" s="42"/>
      <c r="O12" s="47">
        <v>717</v>
      </c>
    </row>
    <row r="13" spans="1:15" ht="17.25" customHeight="1">
      <c r="A13" s="111" t="s">
        <v>70</v>
      </c>
      <c r="B13" s="111"/>
      <c r="C13" s="111"/>
      <c r="D13" s="111"/>
      <c r="E13" s="50">
        <f t="shared" si="1"/>
        <v>73637</v>
      </c>
      <c r="F13" s="42"/>
      <c r="G13" s="42">
        <v>66186</v>
      </c>
      <c r="H13" s="42"/>
      <c r="I13" s="47">
        <v>266</v>
      </c>
      <c r="J13" s="47"/>
      <c r="K13" s="47">
        <v>114</v>
      </c>
      <c r="L13" s="47"/>
      <c r="M13" s="47">
        <v>48</v>
      </c>
      <c r="N13" s="42"/>
      <c r="O13" s="47">
        <v>7023</v>
      </c>
    </row>
    <row r="14" spans="1:15" ht="17.25" customHeight="1">
      <c r="A14" s="111" t="s">
        <v>71</v>
      </c>
      <c r="B14" s="111"/>
      <c r="C14" s="111"/>
      <c r="D14" s="111"/>
      <c r="E14" s="50">
        <f t="shared" si="1"/>
        <v>33635</v>
      </c>
      <c r="F14" s="42"/>
      <c r="G14" s="42">
        <v>28980</v>
      </c>
      <c r="H14" s="42"/>
      <c r="I14" s="47">
        <v>60</v>
      </c>
      <c r="J14" s="47"/>
      <c r="K14" s="47">
        <v>59</v>
      </c>
      <c r="L14" s="47"/>
      <c r="M14" s="47">
        <v>67</v>
      </c>
      <c r="N14" s="42"/>
      <c r="O14" s="47">
        <v>4469</v>
      </c>
    </row>
    <row r="15" spans="1:15" ht="17.25" customHeight="1">
      <c r="A15" s="111" t="s">
        <v>72</v>
      </c>
      <c r="B15" s="111"/>
      <c r="C15" s="111"/>
      <c r="D15" s="111"/>
      <c r="E15" s="50">
        <f t="shared" si="1"/>
        <v>5334</v>
      </c>
      <c r="F15" s="42"/>
      <c r="G15" s="42">
        <v>4725</v>
      </c>
      <c r="H15" s="42"/>
      <c r="I15" s="47">
        <v>119</v>
      </c>
      <c r="J15" s="47"/>
      <c r="K15" s="47">
        <v>5</v>
      </c>
      <c r="L15" s="47"/>
      <c r="M15" s="47">
        <v>0</v>
      </c>
      <c r="N15" s="42"/>
      <c r="O15" s="47">
        <v>485</v>
      </c>
    </row>
    <row r="16" spans="1:15" ht="17.25" customHeight="1">
      <c r="A16" s="111" t="s">
        <v>73</v>
      </c>
      <c r="B16" s="111"/>
      <c r="C16" s="111"/>
      <c r="D16" s="111"/>
      <c r="E16" s="50">
        <f t="shared" si="1"/>
        <v>1794</v>
      </c>
      <c r="F16" s="42"/>
      <c r="G16" s="42">
        <v>1589</v>
      </c>
      <c r="H16" s="42"/>
      <c r="I16" s="47">
        <v>5</v>
      </c>
      <c r="J16" s="47"/>
      <c r="K16" s="47">
        <v>10</v>
      </c>
      <c r="L16" s="47"/>
      <c r="M16" s="47">
        <v>2</v>
      </c>
      <c r="N16" s="42"/>
      <c r="O16" s="47">
        <v>188</v>
      </c>
    </row>
    <row r="17" spans="1:15" ht="17.25" customHeight="1">
      <c r="A17" s="111" t="s">
        <v>74</v>
      </c>
      <c r="B17" s="111"/>
      <c r="C17" s="111"/>
      <c r="D17" s="111"/>
      <c r="E17" s="50">
        <f t="shared" si="1"/>
        <v>12059</v>
      </c>
      <c r="F17" s="42"/>
      <c r="G17" s="42">
        <v>10300</v>
      </c>
      <c r="H17" s="42"/>
      <c r="I17" s="47">
        <v>47</v>
      </c>
      <c r="J17" s="47"/>
      <c r="K17" s="47">
        <v>12</v>
      </c>
      <c r="L17" s="47"/>
      <c r="M17" s="47">
        <v>60</v>
      </c>
      <c r="N17" s="42"/>
      <c r="O17" s="47">
        <v>1640</v>
      </c>
    </row>
    <row r="18" spans="1:15" ht="17.25" customHeight="1">
      <c r="A18" s="111" t="s">
        <v>75</v>
      </c>
      <c r="B18" s="111"/>
      <c r="C18" s="111"/>
      <c r="D18" s="111"/>
      <c r="E18" s="50">
        <f t="shared" si="1"/>
        <v>5945</v>
      </c>
      <c r="F18" s="42"/>
      <c r="G18" s="42">
        <v>5329</v>
      </c>
      <c r="H18" s="42"/>
      <c r="I18" s="47">
        <v>26</v>
      </c>
      <c r="J18" s="47"/>
      <c r="K18" s="47">
        <v>7</v>
      </c>
      <c r="L18" s="47"/>
      <c r="M18" s="47">
        <v>6</v>
      </c>
      <c r="N18" s="42"/>
      <c r="O18" s="47">
        <v>577</v>
      </c>
    </row>
    <row r="19" spans="1:15" ht="17.25" customHeight="1">
      <c r="A19" s="111" t="s">
        <v>76</v>
      </c>
      <c r="B19" s="111"/>
      <c r="C19" s="111"/>
      <c r="D19" s="111"/>
      <c r="E19" s="50">
        <f t="shared" si="1"/>
        <v>3052</v>
      </c>
      <c r="F19" s="42"/>
      <c r="G19" s="42">
        <v>2673</v>
      </c>
      <c r="H19" s="42"/>
      <c r="I19" s="47">
        <v>96</v>
      </c>
      <c r="J19" s="47"/>
      <c r="K19" s="47">
        <v>2</v>
      </c>
      <c r="L19" s="47"/>
      <c r="M19" s="47">
        <v>2</v>
      </c>
      <c r="N19" s="42"/>
      <c r="O19" s="47">
        <v>279</v>
      </c>
    </row>
    <row r="20" spans="1:15" ht="17.25" customHeight="1">
      <c r="A20" s="111" t="s">
        <v>77</v>
      </c>
      <c r="B20" s="111"/>
      <c r="C20" s="111"/>
      <c r="D20" s="111"/>
      <c r="E20" s="50">
        <f t="shared" si="1"/>
        <v>11192</v>
      </c>
      <c r="F20" s="42"/>
      <c r="G20" s="42">
        <v>10480</v>
      </c>
      <c r="H20" s="42"/>
      <c r="I20" s="47">
        <v>31</v>
      </c>
      <c r="J20" s="47"/>
      <c r="K20" s="47">
        <v>31</v>
      </c>
      <c r="L20" s="47"/>
      <c r="M20" s="47">
        <v>4</v>
      </c>
      <c r="N20" s="42"/>
      <c r="O20" s="47">
        <v>646</v>
      </c>
    </row>
    <row r="21" spans="1:15" ht="17.25" customHeight="1">
      <c r="A21" s="111" t="s">
        <v>78</v>
      </c>
      <c r="B21" s="111"/>
      <c r="C21" s="111"/>
      <c r="D21" s="111"/>
      <c r="E21" s="50">
        <f t="shared" si="1"/>
        <v>8480</v>
      </c>
      <c r="F21" s="42"/>
      <c r="G21" s="42">
        <v>7546</v>
      </c>
      <c r="H21" s="42"/>
      <c r="I21" s="47">
        <v>24</v>
      </c>
      <c r="J21" s="47"/>
      <c r="K21" s="47">
        <v>15</v>
      </c>
      <c r="L21" s="47"/>
      <c r="M21" s="47">
        <v>1</v>
      </c>
      <c r="N21" s="42"/>
      <c r="O21" s="47">
        <v>894</v>
      </c>
    </row>
    <row r="22" spans="1:15" ht="17.25" customHeight="1">
      <c r="A22" s="111" t="s">
        <v>79</v>
      </c>
      <c r="B22" s="111"/>
      <c r="C22" s="111"/>
      <c r="D22" s="111"/>
      <c r="E22" s="50">
        <f t="shared" si="1"/>
        <v>15936</v>
      </c>
      <c r="F22" s="42"/>
      <c r="G22" s="42">
        <v>14458</v>
      </c>
      <c r="H22" s="42"/>
      <c r="I22" s="47">
        <v>43</v>
      </c>
      <c r="J22" s="47"/>
      <c r="K22" s="47">
        <v>16</v>
      </c>
      <c r="L22" s="47"/>
      <c r="M22" s="47">
        <v>11</v>
      </c>
      <c r="N22" s="42"/>
      <c r="O22" s="47">
        <v>1408</v>
      </c>
    </row>
    <row r="23" spans="1:15" ht="17.25" customHeight="1">
      <c r="A23" s="111" t="s">
        <v>80</v>
      </c>
      <c r="B23" s="111"/>
      <c r="C23" s="111"/>
      <c r="D23" s="111"/>
      <c r="E23" s="50">
        <f t="shared" si="1"/>
        <v>3769</v>
      </c>
      <c r="F23" s="42"/>
      <c r="G23" s="42">
        <v>3336</v>
      </c>
      <c r="H23" s="42"/>
      <c r="I23" s="47">
        <v>8</v>
      </c>
      <c r="J23" s="47"/>
      <c r="K23" s="47">
        <v>8</v>
      </c>
      <c r="L23" s="47"/>
      <c r="M23" s="47">
        <v>20</v>
      </c>
      <c r="N23" s="42"/>
      <c r="O23" s="47">
        <v>397</v>
      </c>
    </row>
    <row r="24" spans="1:15" ht="17.25" customHeight="1">
      <c r="A24" s="111" t="s">
        <v>81</v>
      </c>
      <c r="B24" s="111"/>
      <c r="C24" s="111"/>
      <c r="D24" s="111"/>
      <c r="E24" s="50">
        <f t="shared" si="1"/>
        <v>8847</v>
      </c>
      <c r="F24" s="42"/>
      <c r="G24" s="42">
        <v>7916</v>
      </c>
      <c r="H24" s="42"/>
      <c r="I24" s="47">
        <v>25</v>
      </c>
      <c r="J24" s="47"/>
      <c r="K24" s="47">
        <v>5</v>
      </c>
      <c r="L24" s="47"/>
      <c r="M24" s="47">
        <v>23</v>
      </c>
      <c r="N24" s="42"/>
      <c r="O24" s="47">
        <v>878</v>
      </c>
    </row>
    <row r="25" spans="1:15" ht="17.25" customHeight="1">
      <c r="A25" s="111" t="s">
        <v>82</v>
      </c>
      <c r="B25" s="111"/>
      <c r="C25" s="111"/>
      <c r="D25" s="111"/>
      <c r="E25" s="50">
        <f t="shared" si="1"/>
        <v>34350</v>
      </c>
      <c r="F25" s="42"/>
      <c r="G25" s="42">
        <v>31220</v>
      </c>
      <c r="H25" s="42"/>
      <c r="I25" s="47">
        <v>77</v>
      </c>
      <c r="J25" s="47"/>
      <c r="K25" s="47">
        <v>55</v>
      </c>
      <c r="L25" s="47"/>
      <c r="M25" s="47">
        <v>13</v>
      </c>
      <c r="N25" s="42"/>
      <c r="O25" s="47">
        <v>2985</v>
      </c>
    </row>
    <row r="26" spans="1:15" ht="17.25" customHeight="1">
      <c r="A26" s="111" t="s">
        <v>83</v>
      </c>
      <c r="B26" s="111"/>
      <c r="C26" s="111"/>
      <c r="D26" s="111"/>
      <c r="E26" s="50">
        <f t="shared" si="1"/>
        <v>15254</v>
      </c>
      <c r="F26" s="42"/>
      <c r="G26" s="42">
        <v>13887</v>
      </c>
      <c r="H26" s="42"/>
      <c r="I26" s="47">
        <v>24</v>
      </c>
      <c r="J26" s="47"/>
      <c r="K26" s="47">
        <v>30</v>
      </c>
      <c r="L26" s="47"/>
      <c r="M26" s="47">
        <v>4</v>
      </c>
      <c r="N26" s="42"/>
      <c r="O26" s="47">
        <v>1309</v>
      </c>
    </row>
    <row r="27" spans="1:15" ht="17.25" customHeight="1">
      <c r="A27" s="111" t="s">
        <v>84</v>
      </c>
      <c r="B27" s="111"/>
      <c r="C27" s="111"/>
      <c r="D27" s="111"/>
      <c r="E27" s="50">
        <f t="shared" si="1"/>
        <v>155359</v>
      </c>
      <c r="F27" s="42"/>
      <c r="G27" s="42">
        <v>136427</v>
      </c>
      <c r="H27" s="42"/>
      <c r="I27" s="47">
        <v>426</v>
      </c>
      <c r="J27" s="47"/>
      <c r="K27" s="47">
        <v>62</v>
      </c>
      <c r="L27" s="47"/>
      <c r="M27" s="47">
        <v>46</v>
      </c>
      <c r="N27" s="42"/>
      <c r="O27" s="47">
        <v>18398</v>
      </c>
    </row>
    <row r="28" spans="1:15" ht="17.25" customHeight="1">
      <c r="A28" s="111" t="s">
        <v>85</v>
      </c>
      <c r="B28" s="111"/>
      <c r="C28" s="111"/>
      <c r="D28" s="111"/>
      <c r="E28" s="50">
        <f t="shared" si="1"/>
        <v>12099</v>
      </c>
      <c r="F28" s="42"/>
      <c r="G28" s="42">
        <v>10830</v>
      </c>
      <c r="H28" s="42"/>
      <c r="I28" s="47">
        <v>37</v>
      </c>
      <c r="J28" s="47"/>
      <c r="K28" s="47">
        <v>11</v>
      </c>
      <c r="L28" s="47"/>
      <c r="M28" s="47">
        <v>0</v>
      </c>
      <c r="N28" s="42"/>
      <c r="O28" s="47">
        <v>1221</v>
      </c>
    </row>
    <row r="29" spans="1:15" ht="17.25" customHeight="1">
      <c r="A29" s="111" t="s">
        <v>86</v>
      </c>
      <c r="B29" s="111"/>
      <c r="C29" s="111"/>
      <c r="D29" s="111"/>
      <c r="E29" s="50">
        <f t="shared" si="1"/>
        <v>23242</v>
      </c>
      <c r="F29" s="42"/>
      <c r="G29" s="42">
        <v>21169</v>
      </c>
      <c r="H29" s="42"/>
      <c r="I29" s="47">
        <v>63</v>
      </c>
      <c r="J29" s="47"/>
      <c r="K29" s="47">
        <v>17</v>
      </c>
      <c r="L29" s="47"/>
      <c r="M29" s="47">
        <v>27</v>
      </c>
      <c r="N29" s="42"/>
      <c r="O29" s="47">
        <v>1966</v>
      </c>
    </row>
    <row r="30" spans="1:16" ht="17.25" customHeight="1">
      <c r="A30" s="89"/>
      <c r="B30" s="89"/>
      <c r="C30" s="89"/>
      <c r="D30" s="89"/>
      <c r="E30" s="51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</row>
    <row r="31" spans="2:16" ht="11.25" customHeight="1">
      <c r="B31" s="6"/>
      <c r="C31" s="6"/>
      <c r="D31" s="6"/>
      <c r="P31" s="13"/>
    </row>
    <row r="32" spans="1:16" ht="11.25" customHeight="1">
      <c r="A32" t="s">
        <v>91</v>
      </c>
      <c r="B32" s="6"/>
      <c r="C32" s="6" t="s">
        <v>92</v>
      </c>
      <c r="D32" s="6"/>
      <c r="E32" s="2"/>
      <c r="P32" s="13"/>
    </row>
    <row r="33" spans="1:16" ht="11.25" customHeight="1">
      <c r="A33" t="s">
        <v>4</v>
      </c>
      <c r="B33" s="112" t="s">
        <v>64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11.25" customHeight="1">
      <c r="A34" s="52" t="s">
        <v>8</v>
      </c>
      <c r="B34" s="6" t="s">
        <v>93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>
      <c r="A35" s="52" t="s">
        <v>29</v>
      </c>
      <c r="B35" s="6" t="s">
        <v>94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1.25" customHeight="1">
      <c r="A36" s="52" t="s">
        <v>30</v>
      </c>
      <c r="B36" s="6" t="s">
        <v>65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1.25" customHeight="1">
      <c r="A37" s="52" t="s">
        <v>31</v>
      </c>
      <c r="B37" s="46" t="s">
        <v>48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1.25" customHeight="1">
      <c r="A38" s="52" t="s">
        <v>32</v>
      </c>
      <c r="B38" s="46" t="s">
        <v>95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1.25">
      <c r="A39" s="12" t="s">
        <v>16</v>
      </c>
      <c r="B39" s="6"/>
      <c r="C39" s="6"/>
      <c r="D39" s="45" t="s">
        <v>103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4:16" ht="11.25" hidden="1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ht="11.25" hidden="1">
      <c r="A41" t="s">
        <v>6</v>
      </c>
    </row>
  </sheetData>
  <sheetProtection/>
  <mergeCells count="33">
    <mergeCell ref="M6:M7"/>
    <mergeCell ref="O6:O7"/>
    <mergeCell ref="O2:P2"/>
    <mergeCell ref="A12:D12"/>
    <mergeCell ref="A13:D13"/>
    <mergeCell ref="A14:D14"/>
    <mergeCell ref="A29:D29"/>
    <mergeCell ref="A30:D30"/>
    <mergeCell ref="A16:D16"/>
    <mergeCell ref="A2:K2"/>
    <mergeCell ref="A3:M3"/>
    <mergeCell ref="A6:D7"/>
    <mergeCell ref="E6:E7"/>
    <mergeCell ref="G6:G7"/>
    <mergeCell ref="I6:I7"/>
    <mergeCell ref="K6:K7"/>
    <mergeCell ref="A22:D22"/>
    <mergeCell ref="A23:D23"/>
    <mergeCell ref="A24:D24"/>
    <mergeCell ref="A9:D9"/>
    <mergeCell ref="A10:D10"/>
    <mergeCell ref="A11:D11"/>
    <mergeCell ref="A15:D15"/>
    <mergeCell ref="A25:D25"/>
    <mergeCell ref="A26:D26"/>
    <mergeCell ref="A27:D27"/>
    <mergeCell ref="B33:P33"/>
    <mergeCell ref="A17:D17"/>
    <mergeCell ref="A18:D18"/>
    <mergeCell ref="A19:D19"/>
    <mergeCell ref="A20:D20"/>
    <mergeCell ref="A21:D21"/>
    <mergeCell ref="A28:D28"/>
  </mergeCells>
  <hyperlinks>
    <hyperlink ref="O2:P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scale="98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1.16015625" style="2" customWidth="1"/>
    <col min="6" max="6" width="11.83203125" style="2" customWidth="1"/>
    <col min="7" max="7" width="2.66015625" style="2" customWidth="1"/>
    <col min="8" max="8" width="11.83203125" style="2" customWidth="1"/>
    <col min="9" max="9" width="2.66015625" style="2" customWidth="1"/>
    <col min="10" max="10" width="17.66015625" style="2" customWidth="1"/>
    <col min="11" max="11" width="2.66015625" style="2" customWidth="1"/>
    <col min="12" max="12" width="9.66015625" style="2" customWidth="1"/>
    <col min="13" max="13" width="2.66015625" style="2" customWidth="1"/>
    <col min="14" max="14" width="13.33203125" style="2" customWidth="1"/>
    <col min="15" max="15" width="3.66015625" style="0" customWidth="1"/>
    <col min="16" max="16384" width="0" style="0" hidden="1" customWidth="1"/>
  </cols>
  <sheetData>
    <row r="1" ht="15.75" customHeight="1"/>
    <row r="2" spans="1:16" ht="12.75">
      <c r="A2" s="92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26"/>
      <c r="N2" s="100" t="s">
        <v>54</v>
      </c>
      <c r="O2" s="100"/>
      <c r="P2" t="s">
        <v>6</v>
      </c>
    </row>
    <row r="3" spans="1:15" ht="12.75">
      <c r="A3" s="92">
        <v>2015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4"/>
      <c r="O3" s="28"/>
    </row>
    <row r="4" spans="1:13" ht="12.75">
      <c r="A4" s="115" t="s">
        <v>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4"/>
    </row>
    <row r="5" spans="1:14" ht="11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3"/>
    </row>
    <row r="6" ht="1.5" customHeight="1">
      <c r="O6" s="19"/>
    </row>
    <row r="7" spans="1:14" ht="11.25" customHeight="1">
      <c r="A7" s="96" t="s">
        <v>19</v>
      </c>
      <c r="B7" s="88"/>
      <c r="C7" s="88"/>
      <c r="D7" s="88"/>
      <c r="E7" s="104" t="s">
        <v>15</v>
      </c>
      <c r="F7" s="85" t="s">
        <v>33</v>
      </c>
      <c r="G7" s="35" t="s">
        <v>4</v>
      </c>
      <c r="H7" s="85" t="s">
        <v>21</v>
      </c>
      <c r="J7" s="85" t="s">
        <v>18</v>
      </c>
      <c r="L7" s="85" t="s">
        <v>17</v>
      </c>
      <c r="M7" s="35" t="s">
        <v>30</v>
      </c>
      <c r="N7" s="85" t="s">
        <v>34</v>
      </c>
    </row>
    <row r="8" spans="1:15" ht="11.25" customHeight="1">
      <c r="A8" s="88"/>
      <c r="B8" s="88"/>
      <c r="C8" s="88"/>
      <c r="D8" s="88"/>
      <c r="E8" s="105"/>
      <c r="F8" s="102"/>
      <c r="H8" s="102"/>
      <c r="I8" s="35" t="s">
        <v>8</v>
      </c>
      <c r="J8" s="102"/>
      <c r="K8" s="11" t="s">
        <v>29</v>
      </c>
      <c r="L8" s="102"/>
      <c r="N8" s="102"/>
      <c r="O8" s="35" t="s">
        <v>31</v>
      </c>
    </row>
    <row r="9" spans="1:15" ht="1.5" customHeight="1">
      <c r="A9" s="1"/>
      <c r="B9" s="1"/>
      <c r="C9" s="1"/>
      <c r="D9" s="1"/>
      <c r="E9" s="20"/>
      <c r="F9" s="20"/>
      <c r="G9" s="20"/>
      <c r="H9" s="20"/>
      <c r="I9" s="20"/>
      <c r="J9" s="20"/>
      <c r="K9" s="20"/>
      <c r="L9" s="20"/>
      <c r="M9" s="20"/>
      <c r="N9" s="27"/>
      <c r="O9" s="1"/>
    </row>
    <row r="10" spans="1:14" ht="23.25" customHeight="1">
      <c r="A10" s="113" t="s">
        <v>20</v>
      </c>
      <c r="B10" s="114"/>
      <c r="C10" s="114"/>
      <c r="D10" s="114"/>
      <c r="E10" s="50">
        <f>F10+H10+J10+L10+N10</f>
        <v>1534071.6130000001</v>
      </c>
      <c r="F10" s="50">
        <f>SUM(F11:F30)</f>
        <v>646792.177</v>
      </c>
      <c r="G10" s="50"/>
      <c r="H10" s="50">
        <f>SUM(H11:H30)</f>
        <v>36748.283</v>
      </c>
      <c r="I10" s="50"/>
      <c r="J10" s="50">
        <f>SUM(J11:J30)</f>
        <v>34383.644</v>
      </c>
      <c r="K10" s="50"/>
      <c r="L10" s="50">
        <f>SUM(L11:L30)</f>
        <v>11460.755000000003</v>
      </c>
      <c r="M10" s="50"/>
      <c r="N10" s="50">
        <f>SUM(N11:N30)</f>
        <v>804686.7540000001</v>
      </c>
    </row>
    <row r="11" spans="1:14" ht="23.25" customHeight="1">
      <c r="A11" s="111" t="s">
        <v>67</v>
      </c>
      <c r="B11" s="111"/>
      <c r="C11" s="111"/>
      <c r="D11" s="111"/>
      <c r="E11" s="50">
        <f>SUM(F11:N11)</f>
        <v>48466.134000000005</v>
      </c>
      <c r="F11" s="42">
        <v>23289.168</v>
      </c>
      <c r="G11" s="42"/>
      <c r="H11" s="42">
        <v>1388.106</v>
      </c>
      <c r="I11" s="42"/>
      <c r="J11" s="42">
        <v>434.644</v>
      </c>
      <c r="K11" s="42"/>
      <c r="L11" s="42">
        <v>171.16</v>
      </c>
      <c r="M11" s="42"/>
      <c r="N11" s="42">
        <v>23183.056</v>
      </c>
    </row>
    <row r="12" spans="1:14" ht="17.25" customHeight="1">
      <c r="A12" s="111" t="s">
        <v>68</v>
      </c>
      <c r="B12" s="111"/>
      <c r="C12" s="111"/>
      <c r="D12" s="111"/>
      <c r="E12" s="50">
        <f aca="true" t="shared" si="0" ref="E12:E30">SUM(F12:N12)</f>
        <v>10902.531</v>
      </c>
      <c r="F12" s="42">
        <v>6397.033</v>
      </c>
      <c r="G12" s="42"/>
      <c r="H12" s="42">
        <v>368.439</v>
      </c>
      <c r="I12" s="42"/>
      <c r="J12" s="42">
        <v>256.676</v>
      </c>
      <c r="K12" s="42"/>
      <c r="L12" s="42">
        <v>664.858</v>
      </c>
      <c r="M12" s="42"/>
      <c r="N12" s="42">
        <v>3215.525</v>
      </c>
    </row>
    <row r="13" spans="1:14" ht="17.25" customHeight="1">
      <c r="A13" s="111" t="s">
        <v>69</v>
      </c>
      <c r="B13" s="111"/>
      <c r="C13" s="111"/>
      <c r="D13" s="111"/>
      <c r="E13" s="50">
        <f t="shared" si="0"/>
        <v>9846.405999999999</v>
      </c>
      <c r="F13" s="42">
        <v>5365.764</v>
      </c>
      <c r="G13" s="42"/>
      <c r="H13" s="42">
        <v>532.884</v>
      </c>
      <c r="I13" s="42"/>
      <c r="J13" s="42">
        <v>597.651</v>
      </c>
      <c r="K13" s="42"/>
      <c r="L13" s="42">
        <v>1655.217</v>
      </c>
      <c r="M13" s="42"/>
      <c r="N13" s="42">
        <v>1694.89</v>
      </c>
    </row>
    <row r="14" spans="1:14" ht="17.25" customHeight="1">
      <c r="A14" s="111" t="s">
        <v>70</v>
      </c>
      <c r="B14" s="111"/>
      <c r="C14" s="111"/>
      <c r="D14" s="111"/>
      <c r="E14" s="50">
        <f>SUM(F14:N14)</f>
        <v>502083.069</v>
      </c>
      <c r="F14" s="42">
        <v>139034.476</v>
      </c>
      <c r="G14" s="42"/>
      <c r="H14" s="42">
        <v>8504.062</v>
      </c>
      <c r="I14" s="42"/>
      <c r="J14" s="42">
        <v>11215.122</v>
      </c>
      <c r="K14" s="42"/>
      <c r="L14" s="42">
        <v>2901.235</v>
      </c>
      <c r="M14" s="42"/>
      <c r="N14" s="42">
        <v>340428.174</v>
      </c>
    </row>
    <row r="15" spans="1:14" ht="17.25" customHeight="1">
      <c r="A15" s="111" t="s">
        <v>71</v>
      </c>
      <c r="B15" s="111"/>
      <c r="C15" s="111"/>
      <c r="D15" s="111"/>
      <c r="E15" s="50">
        <f t="shared" si="0"/>
        <v>93353.414</v>
      </c>
      <c r="F15" s="42">
        <v>46148.545</v>
      </c>
      <c r="G15" s="42"/>
      <c r="H15" s="42">
        <v>1918.987</v>
      </c>
      <c r="I15" s="42"/>
      <c r="J15" s="42">
        <v>4181.09</v>
      </c>
      <c r="K15" s="42"/>
      <c r="L15" s="42">
        <v>688.379</v>
      </c>
      <c r="M15" s="42"/>
      <c r="N15" s="42">
        <v>40416.413</v>
      </c>
    </row>
    <row r="16" spans="1:14" ht="17.25" customHeight="1">
      <c r="A16" s="111" t="s">
        <v>72</v>
      </c>
      <c r="B16" s="111"/>
      <c r="C16" s="111"/>
      <c r="D16" s="111"/>
      <c r="E16" s="50">
        <f t="shared" si="0"/>
        <v>4213.541</v>
      </c>
      <c r="F16" s="42">
        <v>2546.815</v>
      </c>
      <c r="G16" s="42"/>
      <c r="H16" s="42">
        <v>357.504</v>
      </c>
      <c r="I16" s="42"/>
      <c r="J16" s="42">
        <v>76.891</v>
      </c>
      <c r="K16" s="42"/>
      <c r="L16" s="42">
        <v>0</v>
      </c>
      <c r="M16" s="42"/>
      <c r="N16" s="42">
        <v>1232.331</v>
      </c>
    </row>
    <row r="17" spans="1:14" ht="17.25" customHeight="1">
      <c r="A17" s="111" t="s">
        <v>73</v>
      </c>
      <c r="B17" s="111"/>
      <c r="C17" s="111"/>
      <c r="D17" s="111"/>
      <c r="E17" s="50">
        <f t="shared" si="0"/>
        <v>2793.791</v>
      </c>
      <c r="F17" s="42">
        <v>1975.738</v>
      </c>
      <c r="G17" s="42"/>
      <c r="H17" s="42">
        <v>212.651</v>
      </c>
      <c r="I17" s="42"/>
      <c r="J17" s="42">
        <v>85.438</v>
      </c>
      <c r="K17" s="42"/>
      <c r="L17" s="2">
        <v>0</v>
      </c>
      <c r="M17" s="42" t="s">
        <v>32</v>
      </c>
      <c r="N17" s="42">
        <v>519.964</v>
      </c>
    </row>
    <row r="18" spans="1:14" ht="17.25" customHeight="1">
      <c r="A18" s="111" t="s">
        <v>74</v>
      </c>
      <c r="B18" s="111"/>
      <c r="C18" s="111"/>
      <c r="D18" s="111"/>
      <c r="E18" s="50">
        <f t="shared" si="0"/>
        <v>23880.413</v>
      </c>
      <c r="F18" s="42">
        <v>11883.842</v>
      </c>
      <c r="G18" s="42"/>
      <c r="H18" s="42">
        <v>1150.252</v>
      </c>
      <c r="I18" s="42"/>
      <c r="J18" s="42">
        <v>648.488</v>
      </c>
      <c r="K18" s="42"/>
      <c r="L18" s="42">
        <v>478.163</v>
      </c>
      <c r="M18" s="42"/>
      <c r="N18" s="42">
        <v>9719.668</v>
      </c>
    </row>
    <row r="19" spans="1:14" ht="17.25" customHeight="1">
      <c r="A19" s="111" t="s">
        <v>75</v>
      </c>
      <c r="B19" s="111"/>
      <c r="C19" s="111"/>
      <c r="D19" s="111"/>
      <c r="E19" s="50">
        <f t="shared" si="0"/>
        <v>9105.865</v>
      </c>
      <c r="F19" s="42">
        <v>4719.414</v>
      </c>
      <c r="G19" s="42"/>
      <c r="H19" s="42">
        <v>464.819</v>
      </c>
      <c r="I19" s="42"/>
      <c r="J19" s="42">
        <v>100.298</v>
      </c>
      <c r="K19" s="42"/>
      <c r="L19" s="42">
        <v>1135.556</v>
      </c>
      <c r="M19" s="42"/>
      <c r="N19" s="42">
        <v>2685.778</v>
      </c>
    </row>
    <row r="20" spans="1:14" ht="17.25" customHeight="1">
      <c r="A20" s="111" t="s">
        <v>76</v>
      </c>
      <c r="B20" s="111"/>
      <c r="C20" s="111"/>
      <c r="D20" s="111"/>
      <c r="E20" s="50">
        <f t="shared" si="0"/>
        <v>2929.2410000000004</v>
      </c>
      <c r="F20" s="42">
        <v>1932.105</v>
      </c>
      <c r="G20" s="42"/>
      <c r="H20" s="42">
        <v>367.802</v>
      </c>
      <c r="I20" s="42"/>
      <c r="J20" s="42">
        <v>2.266</v>
      </c>
      <c r="K20" s="42"/>
      <c r="L20" s="42">
        <v>81.177</v>
      </c>
      <c r="M20" s="42"/>
      <c r="N20" s="42">
        <v>545.891</v>
      </c>
    </row>
    <row r="21" spans="1:14" ht="17.25" customHeight="1">
      <c r="A21" s="111" t="s">
        <v>77</v>
      </c>
      <c r="B21" s="111"/>
      <c r="C21" s="111"/>
      <c r="D21" s="111"/>
      <c r="E21" s="50">
        <f t="shared" si="0"/>
        <v>25896.957</v>
      </c>
      <c r="F21" s="42">
        <v>19229.075</v>
      </c>
      <c r="G21" s="42"/>
      <c r="H21" s="42">
        <v>250.435</v>
      </c>
      <c r="I21" s="42"/>
      <c r="J21" s="42">
        <v>1090.048</v>
      </c>
      <c r="K21" s="42"/>
      <c r="L21" s="42">
        <v>30.17</v>
      </c>
      <c r="M21" s="42"/>
      <c r="N21" s="42">
        <v>5297.229</v>
      </c>
    </row>
    <row r="22" spans="1:14" ht="17.25" customHeight="1">
      <c r="A22" s="111" t="s">
        <v>78</v>
      </c>
      <c r="B22" s="111"/>
      <c r="C22" s="111"/>
      <c r="D22" s="111"/>
      <c r="E22" s="50">
        <f t="shared" si="0"/>
        <v>20773.294</v>
      </c>
      <c r="F22" s="42">
        <v>13969.402</v>
      </c>
      <c r="G22" s="42"/>
      <c r="H22" s="42">
        <v>1106.549</v>
      </c>
      <c r="I22" s="42"/>
      <c r="J22" s="42">
        <v>730.471</v>
      </c>
      <c r="K22" s="42"/>
      <c r="L22" s="2">
        <v>0</v>
      </c>
      <c r="M22" s="42" t="s">
        <v>32</v>
      </c>
      <c r="N22" s="42">
        <v>4966.872</v>
      </c>
    </row>
    <row r="23" spans="1:14" ht="17.25" customHeight="1">
      <c r="A23" s="111" t="s">
        <v>79</v>
      </c>
      <c r="B23" s="111"/>
      <c r="C23" s="111"/>
      <c r="D23" s="111"/>
      <c r="E23" s="50">
        <f t="shared" si="0"/>
        <v>41892.278999999995</v>
      </c>
      <c r="F23" s="42">
        <v>25347.36</v>
      </c>
      <c r="G23" s="42"/>
      <c r="H23" s="42">
        <v>553.265</v>
      </c>
      <c r="I23" s="42"/>
      <c r="J23" s="42">
        <v>342.608</v>
      </c>
      <c r="K23" s="42"/>
      <c r="L23" s="42">
        <v>85.371</v>
      </c>
      <c r="M23" s="42"/>
      <c r="N23" s="42">
        <v>15563.675</v>
      </c>
    </row>
    <row r="24" spans="1:14" ht="17.25" customHeight="1">
      <c r="A24" s="111" t="s">
        <v>80</v>
      </c>
      <c r="B24" s="111"/>
      <c r="C24" s="111"/>
      <c r="D24" s="111"/>
      <c r="E24" s="50">
        <f t="shared" si="0"/>
        <v>5327.599</v>
      </c>
      <c r="F24" s="42">
        <v>3224.09</v>
      </c>
      <c r="G24" s="42"/>
      <c r="H24" s="42">
        <v>288.952</v>
      </c>
      <c r="I24" s="42"/>
      <c r="J24" s="42">
        <v>340.536</v>
      </c>
      <c r="K24" s="42"/>
      <c r="L24" s="42">
        <v>346.915</v>
      </c>
      <c r="M24" s="42"/>
      <c r="N24" s="42">
        <v>1127.106</v>
      </c>
    </row>
    <row r="25" spans="1:14" ht="17.25" customHeight="1">
      <c r="A25" s="111" t="s">
        <v>81</v>
      </c>
      <c r="B25" s="111"/>
      <c r="C25" s="111"/>
      <c r="D25" s="111"/>
      <c r="E25" s="50">
        <f t="shared" si="0"/>
        <v>24863.739</v>
      </c>
      <c r="F25" s="42">
        <v>8217.803</v>
      </c>
      <c r="G25" s="42"/>
      <c r="H25" s="42">
        <v>396.963</v>
      </c>
      <c r="I25" s="42"/>
      <c r="J25" s="42">
        <v>106.616</v>
      </c>
      <c r="K25" s="42"/>
      <c r="L25" s="42">
        <v>1686.494</v>
      </c>
      <c r="M25" s="42"/>
      <c r="N25" s="42">
        <v>14455.863</v>
      </c>
    </row>
    <row r="26" spans="1:14" ht="17.25" customHeight="1">
      <c r="A26" s="111" t="s">
        <v>82</v>
      </c>
      <c r="B26" s="111"/>
      <c r="C26" s="111"/>
      <c r="D26" s="111"/>
      <c r="E26" s="50">
        <f t="shared" si="0"/>
        <v>97548.27500000001</v>
      </c>
      <c r="F26" s="42">
        <v>62744.879</v>
      </c>
      <c r="G26" s="42"/>
      <c r="H26" s="42">
        <v>1892.527</v>
      </c>
      <c r="I26" s="42"/>
      <c r="J26" s="42">
        <v>3055.047</v>
      </c>
      <c r="K26" s="42"/>
      <c r="L26" s="42">
        <v>358.709</v>
      </c>
      <c r="M26" s="42"/>
      <c r="N26" s="42">
        <v>29497.113</v>
      </c>
    </row>
    <row r="27" spans="1:14" ht="17.25" customHeight="1">
      <c r="A27" s="111" t="s">
        <v>83</v>
      </c>
      <c r="B27" s="111"/>
      <c r="C27" s="111"/>
      <c r="D27" s="111"/>
      <c r="E27" s="50">
        <f t="shared" si="0"/>
        <v>41166.405</v>
      </c>
      <c r="F27" s="42">
        <v>28211.776</v>
      </c>
      <c r="G27" s="42"/>
      <c r="H27" s="42">
        <v>909.991</v>
      </c>
      <c r="I27" s="42"/>
      <c r="J27" s="42">
        <v>840.857</v>
      </c>
      <c r="K27" s="42"/>
      <c r="L27" s="42">
        <v>6.967</v>
      </c>
      <c r="M27" s="42"/>
      <c r="N27" s="42">
        <v>11196.814</v>
      </c>
    </row>
    <row r="28" spans="1:14" ht="17.25" customHeight="1">
      <c r="A28" s="111" t="s">
        <v>84</v>
      </c>
      <c r="B28" s="111"/>
      <c r="C28" s="111"/>
      <c r="D28" s="111"/>
      <c r="E28" s="50">
        <f t="shared" si="0"/>
        <v>482819.541</v>
      </c>
      <c r="F28" s="42">
        <v>192312.576</v>
      </c>
      <c r="G28" s="42"/>
      <c r="H28" s="42">
        <v>13401.322</v>
      </c>
      <c r="I28" s="42"/>
      <c r="J28" s="42">
        <v>8318.152</v>
      </c>
      <c r="K28" s="42"/>
      <c r="L28" s="42">
        <v>1104.635</v>
      </c>
      <c r="M28" s="42"/>
      <c r="N28" s="42">
        <v>267682.856</v>
      </c>
    </row>
    <row r="29" spans="1:14" ht="17.25" customHeight="1">
      <c r="A29" s="111" t="s">
        <v>85</v>
      </c>
      <c r="B29" s="111"/>
      <c r="C29" s="111"/>
      <c r="D29" s="111"/>
      <c r="E29" s="50">
        <f t="shared" si="0"/>
        <v>34007.765999999996</v>
      </c>
      <c r="F29" s="42">
        <v>22686.561</v>
      </c>
      <c r="G29" s="42"/>
      <c r="H29" s="42">
        <v>1045.706</v>
      </c>
      <c r="I29" s="42"/>
      <c r="J29" s="42">
        <v>866.563</v>
      </c>
      <c r="K29" s="42"/>
      <c r="L29" s="42">
        <v>0</v>
      </c>
      <c r="M29" s="42"/>
      <c r="N29" s="42">
        <v>9408.936</v>
      </c>
    </row>
    <row r="30" spans="1:14" ht="17.25" customHeight="1">
      <c r="A30" s="111" t="s">
        <v>86</v>
      </c>
      <c r="B30" s="111"/>
      <c r="C30" s="111"/>
      <c r="D30" s="111"/>
      <c r="E30" s="50">
        <f t="shared" si="0"/>
        <v>52201.353</v>
      </c>
      <c r="F30" s="42">
        <v>27555.755</v>
      </c>
      <c r="G30" s="42"/>
      <c r="H30" s="42">
        <v>1637.067</v>
      </c>
      <c r="I30" s="42"/>
      <c r="J30" s="42">
        <v>1094.182</v>
      </c>
      <c r="K30" s="42"/>
      <c r="L30" s="42">
        <v>65.749</v>
      </c>
      <c r="M30" s="42"/>
      <c r="N30" s="42">
        <v>21848.6</v>
      </c>
    </row>
    <row r="31" spans="1:15" ht="17.25" customHeight="1">
      <c r="A31" s="89"/>
      <c r="B31" s="89"/>
      <c r="C31" s="89"/>
      <c r="D31" s="89"/>
      <c r="E31" s="3"/>
      <c r="F31" s="3"/>
      <c r="G31" s="3"/>
      <c r="H31" s="3"/>
      <c r="I31" s="3"/>
      <c r="J31" s="3"/>
      <c r="K31" s="3"/>
      <c r="L31" s="3"/>
      <c r="M31" s="3"/>
      <c r="N31" s="3"/>
      <c r="O31" s="1"/>
    </row>
    <row r="32" spans="2:15" ht="11.25" customHeight="1">
      <c r="B32" s="6"/>
      <c r="C32" s="6"/>
      <c r="D32" s="6"/>
      <c r="O32" s="26"/>
    </row>
    <row r="33" spans="1:15" ht="11.25" customHeight="1">
      <c r="A33" t="s">
        <v>91</v>
      </c>
      <c r="B33" s="6"/>
      <c r="C33" s="6" t="s">
        <v>92</v>
      </c>
      <c r="D33" s="6"/>
      <c r="O33" s="13"/>
    </row>
    <row r="34" spans="1:15" ht="11.25" customHeight="1">
      <c r="A34" s="21" t="s">
        <v>4</v>
      </c>
      <c r="B34" s="6" t="s">
        <v>93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1.25" customHeight="1">
      <c r="A35" s="21" t="s">
        <v>8</v>
      </c>
      <c r="B35" s="6" t="s">
        <v>94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1.25" customHeight="1">
      <c r="A36" s="21" t="s">
        <v>29</v>
      </c>
      <c r="B36" s="6" t="s">
        <v>65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1.25" customHeight="1">
      <c r="A37" s="21" t="s">
        <v>30</v>
      </c>
      <c r="B37" s="46" t="s">
        <v>48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11.25" customHeight="1">
      <c r="A38" s="21" t="s">
        <v>31</v>
      </c>
      <c r="B38" s="46" t="s">
        <v>95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1.25" customHeight="1">
      <c r="A39" s="52" t="s">
        <v>32</v>
      </c>
      <c r="B39" s="46" t="s">
        <v>105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1.25">
      <c r="A40" s="12" t="s">
        <v>16</v>
      </c>
      <c r="B40" s="6"/>
      <c r="C40" s="6"/>
      <c r="D40" s="45" t="s">
        <v>103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ht="11.25" hidden="1">
      <c r="A41" t="s">
        <v>6</v>
      </c>
    </row>
    <row r="42" ht="11.25" hidden="1"/>
  </sheetData>
  <sheetProtection/>
  <mergeCells count="33">
    <mergeCell ref="A2:L2"/>
    <mergeCell ref="A3:L3"/>
    <mergeCell ref="A4:L4"/>
    <mergeCell ref="A7:D8"/>
    <mergeCell ref="E7:E8"/>
    <mergeCell ref="A28:D28"/>
    <mergeCell ref="N7:N8"/>
    <mergeCell ref="A10:D10"/>
    <mergeCell ref="A11:D11"/>
    <mergeCell ref="A12:D12"/>
    <mergeCell ref="A16:D16"/>
    <mergeCell ref="A18:D18"/>
    <mergeCell ref="J7:J8"/>
    <mergeCell ref="L7:L8"/>
    <mergeCell ref="A19:D19"/>
    <mergeCell ref="A25:D25"/>
    <mergeCell ref="F7:F8"/>
    <mergeCell ref="H7:H8"/>
    <mergeCell ref="A22:D22"/>
    <mergeCell ref="A26:D26"/>
    <mergeCell ref="A27:D27"/>
    <mergeCell ref="A20:D20"/>
    <mergeCell ref="A21:D21"/>
    <mergeCell ref="A30:D30"/>
    <mergeCell ref="A31:D31"/>
    <mergeCell ref="N2:O2"/>
    <mergeCell ref="A17:D17"/>
    <mergeCell ref="A13:D13"/>
    <mergeCell ref="A14:D14"/>
    <mergeCell ref="A15:D15"/>
    <mergeCell ref="A29:D29"/>
    <mergeCell ref="A23:D23"/>
    <mergeCell ref="A24:D24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scale="99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43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" style="0" customWidth="1"/>
    <col min="5" max="5" width="10.33203125" style="2" customWidth="1"/>
    <col min="6" max="6" width="11.33203125" style="2" customWidth="1"/>
    <col min="7" max="7" width="2.66015625" style="9" customWidth="1"/>
    <col min="8" max="8" width="11.66015625" style="2" customWidth="1"/>
    <col min="9" max="9" width="2.66015625" style="9" customWidth="1"/>
    <col min="10" max="10" width="17.5" style="2" customWidth="1"/>
    <col min="11" max="11" width="2.66015625" style="9" customWidth="1"/>
    <col min="12" max="12" width="10.33203125" style="2" customWidth="1"/>
    <col min="13" max="13" width="2.66015625" style="9" customWidth="1"/>
    <col min="14" max="14" width="13.83203125" style="2" customWidth="1"/>
    <col min="15" max="15" width="2.66015625" style="9" customWidth="1"/>
    <col min="16" max="16384" width="0" style="0" hidden="1" customWidth="1"/>
  </cols>
  <sheetData>
    <row r="1" ht="15.75" customHeight="1"/>
    <row r="2" spans="1:16" ht="12.7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26"/>
      <c r="N2" s="100" t="s">
        <v>55</v>
      </c>
      <c r="O2" s="100"/>
      <c r="P2" t="s">
        <v>6</v>
      </c>
    </row>
    <row r="3" spans="1:15" ht="12.75">
      <c r="A3" s="92">
        <v>2015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4"/>
      <c r="O3" s="28"/>
    </row>
    <row r="4" spans="1:13" ht="12.75">
      <c r="A4" s="115" t="s">
        <v>10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4"/>
    </row>
    <row r="5" spans="1:14" ht="11.25">
      <c r="A5" s="7"/>
      <c r="B5" s="7"/>
      <c r="C5" s="7"/>
      <c r="D5" s="7"/>
      <c r="E5" s="8"/>
      <c r="F5" s="8"/>
      <c r="G5" s="15"/>
      <c r="H5" s="8"/>
      <c r="I5" s="15"/>
      <c r="J5" s="8"/>
      <c r="K5" s="15"/>
      <c r="L5" s="8"/>
      <c r="M5" s="15"/>
      <c r="N5" s="3"/>
    </row>
    <row r="6" ht="1.5" customHeight="1">
      <c r="O6" s="22"/>
    </row>
    <row r="7" spans="1:14" ht="11.25" customHeight="1">
      <c r="A7" s="96" t="s">
        <v>19</v>
      </c>
      <c r="B7" s="88"/>
      <c r="C7" s="88"/>
      <c r="D7" s="88"/>
      <c r="E7" s="104" t="s">
        <v>15</v>
      </c>
      <c r="F7" s="85" t="s">
        <v>33</v>
      </c>
      <c r="G7" s="35" t="s">
        <v>4</v>
      </c>
      <c r="H7" s="85" t="s">
        <v>21</v>
      </c>
      <c r="J7" s="85" t="s">
        <v>18</v>
      </c>
      <c r="L7" s="85" t="s">
        <v>17</v>
      </c>
      <c r="M7" s="35" t="s">
        <v>30</v>
      </c>
      <c r="N7" s="86" t="s">
        <v>34</v>
      </c>
    </row>
    <row r="8" spans="1:15" ht="11.25" customHeight="1">
      <c r="A8" s="88"/>
      <c r="B8" s="88"/>
      <c r="C8" s="88"/>
      <c r="D8" s="88"/>
      <c r="E8" s="105"/>
      <c r="F8" s="102"/>
      <c r="H8" s="102"/>
      <c r="I8" s="35" t="s">
        <v>8</v>
      </c>
      <c r="J8" s="102"/>
      <c r="K8" s="11" t="s">
        <v>29</v>
      </c>
      <c r="L8" s="102"/>
      <c r="N8" s="102"/>
      <c r="O8" s="35" t="s">
        <v>31</v>
      </c>
    </row>
    <row r="9" spans="1:15" ht="1.5" customHeight="1">
      <c r="A9" s="1"/>
      <c r="B9" s="1"/>
      <c r="C9" s="1"/>
      <c r="D9" s="1"/>
      <c r="E9" s="20"/>
      <c r="F9" s="20"/>
      <c r="G9" s="23"/>
      <c r="H9" s="20"/>
      <c r="I9" s="23"/>
      <c r="J9" s="20"/>
      <c r="K9" s="23"/>
      <c r="L9" s="20"/>
      <c r="M9" s="23"/>
      <c r="N9" s="27"/>
      <c r="O9" s="18"/>
    </row>
    <row r="10" spans="1:15" ht="23.25" customHeight="1">
      <c r="A10" s="113" t="s">
        <v>20</v>
      </c>
      <c r="B10" s="114"/>
      <c r="C10" s="114"/>
      <c r="D10" s="114"/>
      <c r="E10" s="57">
        <f aca="true" t="shared" si="0" ref="E10:E16">F10+H10+J10+L10+N10</f>
        <v>2392692.6963500003</v>
      </c>
      <c r="F10" s="57">
        <f>SUM(F11:F30)</f>
        <v>839732.3937100002</v>
      </c>
      <c r="G10" s="57"/>
      <c r="H10" s="57">
        <f>SUM(H11:H30)</f>
        <v>104634.11723</v>
      </c>
      <c r="I10" s="57"/>
      <c r="J10" s="57">
        <f>SUM(J11:J30)</f>
        <v>66692.0307</v>
      </c>
      <c r="K10" s="57"/>
      <c r="L10" s="57">
        <f>SUM(L11:L30)</f>
        <v>11547.37902</v>
      </c>
      <c r="M10" s="57"/>
      <c r="N10" s="57">
        <f>SUM(N11:N30)</f>
        <v>1370086.7756900003</v>
      </c>
      <c r="O10" s="9" t="s">
        <v>32</v>
      </c>
    </row>
    <row r="11" spans="1:14" ht="23.25" customHeight="1">
      <c r="A11" s="111" t="s">
        <v>67</v>
      </c>
      <c r="B11" s="111"/>
      <c r="C11" s="111"/>
      <c r="D11" s="111"/>
      <c r="E11" s="57">
        <f t="shared" si="0"/>
        <v>76424.33405</v>
      </c>
      <c r="F11" s="53">
        <v>31455.2198</v>
      </c>
      <c r="G11" s="53"/>
      <c r="H11" s="53">
        <v>3745.52533</v>
      </c>
      <c r="I11" s="53"/>
      <c r="J11" s="53">
        <v>914.0370300000001</v>
      </c>
      <c r="K11" s="53"/>
      <c r="L11" s="53">
        <v>252.12342</v>
      </c>
      <c r="M11" s="53"/>
      <c r="N11" s="53">
        <v>40057.42847</v>
      </c>
    </row>
    <row r="12" spans="1:14" ht="17.25" customHeight="1">
      <c r="A12" s="111" t="s">
        <v>68</v>
      </c>
      <c r="B12" s="111"/>
      <c r="C12" s="111"/>
      <c r="D12" s="111"/>
      <c r="E12" s="57">
        <f t="shared" si="0"/>
        <v>15963.3937</v>
      </c>
      <c r="F12" s="53">
        <v>6503.35512</v>
      </c>
      <c r="G12" s="53"/>
      <c r="H12" s="53">
        <v>1057.1054199999999</v>
      </c>
      <c r="I12" s="53"/>
      <c r="J12" s="53">
        <v>515.63311</v>
      </c>
      <c r="K12" s="53"/>
      <c r="L12" s="53">
        <v>496.82322</v>
      </c>
      <c r="M12" s="53"/>
      <c r="N12" s="53">
        <v>7390.4768300000005</v>
      </c>
    </row>
    <row r="13" spans="1:14" ht="17.25" customHeight="1">
      <c r="A13" s="111" t="s">
        <v>69</v>
      </c>
      <c r="B13" s="111"/>
      <c r="C13" s="111"/>
      <c r="D13" s="111"/>
      <c r="E13" s="57">
        <f t="shared" si="0"/>
        <v>13377.05416</v>
      </c>
      <c r="F13" s="53">
        <v>4948.152160000001</v>
      </c>
      <c r="G13" s="53"/>
      <c r="H13" s="53">
        <v>1560.47975</v>
      </c>
      <c r="I13" s="53"/>
      <c r="J13" s="53">
        <v>1168.94397</v>
      </c>
      <c r="K13" s="53"/>
      <c r="L13" s="53">
        <v>979.50179</v>
      </c>
      <c r="M13" s="53"/>
      <c r="N13" s="53">
        <v>4719.97649</v>
      </c>
    </row>
    <row r="14" spans="1:14" ht="17.25" customHeight="1">
      <c r="A14" s="111" t="s">
        <v>70</v>
      </c>
      <c r="B14" s="111"/>
      <c r="C14" s="111"/>
      <c r="D14" s="111"/>
      <c r="E14" s="57">
        <f t="shared" si="0"/>
        <v>786264.51619</v>
      </c>
      <c r="F14" s="53">
        <v>227077.93233</v>
      </c>
      <c r="G14" s="53"/>
      <c r="H14" s="53">
        <v>24247.76158</v>
      </c>
      <c r="I14" s="53"/>
      <c r="J14" s="53">
        <v>21734.98304</v>
      </c>
      <c r="K14" s="53"/>
      <c r="L14" s="53">
        <v>4664.4424500000005</v>
      </c>
      <c r="M14" s="53"/>
      <c r="N14" s="53">
        <v>508539.39679</v>
      </c>
    </row>
    <row r="15" spans="1:14" ht="17.25" customHeight="1">
      <c r="A15" s="111" t="s">
        <v>71</v>
      </c>
      <c r="B15" s="111"/>
      <c r="C15" s="111"/>
      <c r="D15" s="111"/>
      <c r="E15" s="57">
        <f t="shared" si="0"/>
        <v>155590.05067</v>
      </c>
      <c r="F15" s="53">
        <v>55208.02448</v>
      </c>
      <c r="G15" s="53"/>
      <c r="H15" s="53">
        <v>5571.72959</v>
      </c>
      <c r="I15" s="53"/>
      <c r="J15" s="53">
        <v>8181.613240000001</v>
      </c>
      <c r="K15" s="53"/>
      <c r="L15" s="53">
        <v>1137.24677</v>
      </c>
      <c r="M15" s="53"/>
      <c r="N15" s="53">
        <v>85491.43659</v>
      </c>
    </row>
    <row r="16" spans="1:14" ht="17.25" customHeight="1">
      <c r="A16" s="111" t="s">
        <v>72</v>
      </c>
      <c r="B16" s="111"/>
      <c r="C16" s="111"/>
      <c r="D16" s="111"/>
      <c r="E16" s="57">
        <f t="shared" si="0"/>
        <v>7996.37758</v>
      </c>
      <c r="F16" s="53">
        <v>3400.7201600000003</v>
      </c>
      <c r="G16" s="53"/>
      <c r="H16" s="53">
        <v>1214.28898</v>
      </c>
      <c r="I16" s="53"/>
      <c r="J16" s="53">
        <v>165.02549</v>
      </c>
      <c r="K16" s="53"/>
      <c r="L16" s="53">
        <v>0</v>
      </c>
      <c r="M16" s="53"/>
      <c r="N16" s="53">
        <v>3216.34295</v>
      </c>
    </row>
    <row r="17" spans="1:14" ht="17.25" customHeight="1">
      <c r="A17" s="111" t="s">
        <v>73</v>
      </c>
      <c r="B17" s="111"/>
      <c r="C17" s="111"/>
      <c r="D17" s="111"/>
      <c r="E17" s="57">
        <v>4507.06696</v>
      </c>
      <c r="F17" s="53">
        <v>2219.16358</v>
      </c>
      <c r="G17" s="53"/>
      <c r="H17" s="53">
        <v>585.3445</v>
      </c>
      <c r="I17" s="53"/>
      <c r="J17" s="53">
        <v>199.78185000000002</v>
      </c>
      <c r="K17" s="53"/>
      <c r="L17" s="42">
        <v>0</v>
      </c>
      <c r="M17" s="53" t="s">
        <v>99</v>
      </c>
      <c r="N17" s="53">
        <v>1502.77703</v>
      </c>
    </row>
    <row r="18" spans="1:14" ht="17.25" customHeight="1">
      <c r="A18" s="111" t="s">
        <v>74</v>
      </c>
      <c r="B18" s="111"/>
      <c r="C18" s="111"/>
      <c r="D18" s="111"/>
      <c r="E18" s="57">
        <f>SUM(F18:N18)</f>
        <v>38283.9635</v>
      </c>
      <c r="F18" s="53">
        <v>12633.993550000001</v>
      </c>
      <c r="G18" s="53"/>
      <c r="H18" s="53">
        <v>3278.9491000000003</v>
      </c>
      <c r="I18" s="53"/>
      <c r="J18" s="53">
        <v>1266.2166000000002</v>
      </c>
      <c r="K18" s="53"/>
      <c r="L18" s="42">
        <v>278.57403000000005</v>
      </c>
      <c r="M18" s="53"/>
      <c r="N18" s="53">
        <v>20826.230219999998</v>
      </c>
    </row>
    <row r="19" spans="1:14" ht="17.25" customHeight="1">
      <c r="A19" s="111" t="s">
        <v>75</v>
      </c>
      <c r="B19" s="111"/>
      <c r="C19" s="111"/>
      <c r="D19" s="111"/>
      <c r="E19" s="57">
        <f>SUM(F19:N19)</f>
        <v>12688.87335</v>
      </c>
      <c r="F19" s="53">
        <v>4762.88078</v>
      </c>
      <c r="G19" s="53"/>
      <c r="H19" s="53">
        <v>1335.91867</v>
      </c>
      <c r="I19" s="53"/>
      <c r="J19" s="53">
        <v>210.82699</v>
      </c>
      <c r="K19" s="53"/>
      <c r="L19" s="42">
        <v>650.0709</v>
      </c>
      <c r="M19" s="53"/>
      <c r="N19" s="53">
        <v>5729.17601</v>
      </c>
    </row>
    <row r="20" spans="1:14" ht="17.25" customHeight="1">
      <c r="A20" s="111" t="s">
        <v>76</v>
      </c>
      <c r="B20" s="111"/>
      <c r="C20" s="111"/>
      <c r="D20" s="111"/>
      <c r="E20" s="57">
        <f>SUM(F20:N20)</f>
        <v>4908.54656</v>
      </c>
      <c r="F20" s="53">
        <v>2117.8336400000003</v>
      </c>
      <c r="G20" s="53"/>
      <c r="H20" s="53">
        <v>1291.80557</v>
      </c>
      <c r="I20" s="53"/>
      <c r="J20" s="53">
        <v>11.83742</v>
      </c>
      <c r="K20" s="53"/>
      <c r="L20" s="42">
        <v>44.62027</v>
      </c>
      <c r="M20" s="53"/>
      <c r="N20" s="53">
        <v>1442.44966</v>
      </c>
    </row>
    <row r="21" spans="1:14" ht="17.25" customHeight="1">
      <c r="A21" s="111" t="s">
        <v>77</v>
      </c>
      <c r="B21" s="111"/>
      <c r="C21" s="111"/>
      <c r="D21" s="111"/>
      <c r="E21" s="57">
        <f>SUM(F21:N21)</f>
        <v>37383.37233</v>
      </c>
      <c r="F21" s="53">
        <v>23161.33176</v>
      </c>
      <c r="G21" s="53"/>
      <c r="H21" s="53">
        <v>725.30675</v>
      </c>
      <c r="I21" s="53"/>
      <c r="J21" s="53">
        <v>2134.40675</v>
      </c>
      <c r="K21" s="53"/>
      <c r="L21" s="42">
        <v>90.84536999999999</v>
      </c>
      <c r="M21" s="53"/>
      <c r="N21" s="53">
        <v>11271.481699999998</v>
      </c>
    </row>
    <row r="22" spans="1:14" ht="17.25" customHeight="1">
      <c r="A22" s="111" t="s">
        <v>78</v>
      </c>
      <c r="B22" s="111"/>
      <c r="C22" s="111"/>
      <c r="D22" s="111"/>
      <c r="E22" s="57">
        <v>33389.28992</v>
      </c>
      <c r="F22" s="53">
        <v>17361.06244</v>
      </c>
      <c r="G22" s="53"/>
      <c r="H22" s="53">
        <v>3083.93487</v>
      </c>
      <c r="I22" s="53"/>
      <c r="J22" s="53">
        <v>1469.23306</v>
      </c>
      <c r="K22" s="53"/>
      <c r="L22" s="42">
        <v>0</v>
      </c>
      <c r="M22" s="53" t="s">
        <v>99</v>
      </c>
      <c r="N22" s="53">
        <v>11475.05955</v>
      </c>
    </row>
    <row r="23" spans="1:14" ht="17.25" customHeight="1">
      <c r="A23" s="111" t="s">
        <v>79</v>
      </c>
      <c r="B23" s="111"/>
      <c r="C23" s="111"/>
      <c r="D23" s="111"/>
      <c r="E23" s="57">
        <f>SUM(F23:N23)</f>
        <v>62483.46991000001</v>
      </c>
      <c r="F23" s="53">
        <v>31861.95146</v>
      </c>
      <c r="G23" s="53"/>
      <c r="H23" s="53">
        <v>1589.4428</v>
      </c>
      <c r="I23" s="53"/>
      <c r="J23" s="53">
        <v>684.45182</v>
      </c>
      <c r="K23" s="53"/>
      <c r="L23" s="42">
        <v>41.60448</v>
      </c>
      <c r="M23" s="53"/>
      <c r="N23" s="53">
        <v>28306.019350000002</v>
      </c>
    </row>
    <row r="24" spans="1:14" ht="17.25" customHeight="1">
      <c r="A24" s="111" t="s">
        <v>80</v>
      </c>
      <c r="B24" s="111"/>
      <c r="C24" s="111"/>
      <c r="D24" s="111"/>
      <c r="E24" s="57">
        <f aca="true" t="shared" si="1" ref="E24:E30">SUM(F24:N24)</f>
        <v>7988.13478</v>
      </c>
      <c r="F24" s="53">
        <v>3513.0829700000004</v>
      </c>
      <c r="G24" s="53"/>
      <c r="H24" s="53">
        <v>821.19565</v>
      </c>
      <c r="I24" s="53"/>
      <c r="J24" s="53">
        <v>673.24839</v>
      </c>
      <c r="K24" s="53"/>
      <c r="L24" s="53">
        <v>197.51588</v>
      </c>
      <c r="M24" s="53"/>
      <c r="N24" s="53">
        <v>2783.09189</v>
      </c>
    </row>
    <row r="25" spans="1:14" ht="17.25" customHeight="1">
      <c r="A25" s="111" t="s">
        <v>81</v>
      </c>
      <c r="B25" s="111"/>
      <c r="C25" s="111"/>
      <c r="D25" s="111"/>
      <c r="E25" s="57">
        <f t="shared" si="1"/>
        <v>33736.03323</v>
      </c>
      <c r="F25" s="53">
        <v>8533.778119999999</v>
      </c>
      <c r="G25" s="53"/>
      <c r="H25" s="53">
        <v>1120.0386899999999</v>
      </c>
      <c r="I25" s="53"/>
      <c r="J25" s="53">
        <v>216.55746</v>
      </c>
      <c r="K25" s="53"/>
      <c r="L25" s="53">
        <v>853.8983900000001</v>
      </c>
      <c r="M25" s="53"/>
      <c r="N25" s="53">
        <v>23011.76057</v>
      </c>
    </row>
    <row r="26" spans="1:14" ht="17.25" customHeight="1">
      <c r="A26" s="111" t="s">
        <v>82</v>
      </c>
      <c r="B26" s="111"/>
      <c r="C26" s="111"/>
      <c r="D26" s="111"/>
      <c r="E26" s="57">
        <f t="shared" si="1"/>
        <v>148952.04115</v>
      </c>
      <c r="F26" s="53">
        <v>79149.19137999999</v>
      </c>
      <c r="G26" s="53"/>
      <c r="H26" s="53">
        <v>5370.24979</v>
      </c>
      <c r="I26" s="53"/>
      <c r="J26" s="53">
        <v>5846.12767</v>
      </c>
      <c r="K26" s="53"/>
      <c r="L26" s="53">
        <v>794.77013</v>
      </c>
      <c r="M26" s="53"/>
      <c r="N26" s="53">
        <v>57791.70218</v>
      </c>
    </row>
    <row r="27" spans="1:14" ht="17.25" customHeight="1">
      <c r="A27" s="111" t="s">
        <v>83</v>
      </c>
      <c r="B27" s="111"/>
      <c r="C27" s="111"/>
      <c r="D27" s="111"/>
      <c r="E27" s="57">
        <f t="shared" si="1"/>
        <v>64310.02085</v>
      </c>
      <c r="F27" s="53">
        <v>37449.39739</v>
      </c>
      <c r="G27" s="53"/>
      <c r="H27" s="53">
        <v>2581.09808</v>
      </c>
      <c r="I27" s="53"/>
      <c r="J27" s="53">
        <v>1665.82282</v>
      </c>
      <c r="K27" s="53"/>
      <c r="L27" s="53">
        <v>9.07683</v>
      </c>
      <c r="M27" s="53"/>
      <c r="N27" s="53">
        <v>22604.62573</v>
      </c>
    </row>
    <row r="28" spans="1:14" ht="17.25" customHeight="1">
      <c r="A28" s="111" t="s">
        <v>84</v>
      </c>
      <c r="B28" s="111"/>
      <c r="C28" s="111"/>
      <c r="D28" s="111"/>
      <c r="E28" s="57">
        <f t="shared" si="1"/>
        <v>755673.68979</v>
      </c>
      <c r="F28" s="53">
        <v>227450.20333000002</v>
      </c>
      <c r="G28" s="53"/>
      <c r="H28" s="53">
        <v>37992.60504</v>
      </c>
      <c r="I28" s="53"/>
      <c r="J28" s="53">
        <v>15877.4259</v>
      </c>
      <c r="K28" s="53"/>
      <c r="L28" s="53">
        <v>995.28085</v>
      </c>
      <c r="M28" s="53"/>
      <c r="N28" s="53">
        <v>473358.17467000004</v>
      </c>
    </row>
    <row r="29" spans="1:14" ht="17.25" customHeight="1">
      <c r="A29" s="111" t="s">
        <v>85</v>
      </c>
      <c r="B29" s="111"/>
      <c r="C29" s="111"/>
      <c r="D29" s="111"/>
      <c r="E29" s="57">
        <f t="shared" si="1"/>
        <v>54949.93216</v>
      </c>
      <c r="F29" s="53">
        <v>30054.125190000002</v>
      </c>
      <c r="G29" s="53"/>
      <c r="H29" s="53">
        <v>2922.1212400000004</v>
      </c>
      <c r="I29" s="53"/>
      <c r="J29" s="53">
        <v>1671.55702</v>
      </c>
      <c r="K29" s="53"/>
      <c r="L29" s="53">
        <v>0</v>
      </c>
      <c r="M29" s="53"/>
      <c r="N29" s="53">
        <v>20302.12871</v>
      </c>
    </row>
    <row r="30" spans="1:14" ht="17.25" customHeight="1">
      <c r="A30" s="111" t="s">
        <v>86</v>
      </c>
      <c r="B30" s="111"/>
      <c r="C30" s="111"/>
      <c r="D30" s="111"/>
      <c r="E30" s="57">
        <f t="shared" si="1"/>
        <v>77822.53551</v>
      </c>
      <c r="F30" s="53">
        <v>30870.99407</v>
      </c>
      <c r="G30" s="53"/>
      <c r="H30" s="53">
        <v>4539.21583</v>
      </c>
      <c r="I30" s="53"/>
      <c r="J30" s="53">
        <v>2084.30107</v>
      </c>
      <c r="K30" s="53"/>
      <c r="L30" s="53">
        <v>60.98424</v>
      </c>
      <c r="M30" s="53"/>
      <c r="N30" s="53">
        <v>40267.0403</v>
      </c>
    </row>
    <row r="31" spans="1:15" ht="17.25" customHeight="1">
      <c r="A31" s="89"/>
      <c r="B31" s="89"/>
      <c r="C31" s="89"/>
      <c r="D31" s="89"/>
      <c r="E31" s="3"/>
      <c r="F31" s="3"/>
      <c r="G31" s="18"/>
      <c r="H31" s="3"/>
      <c r="I31" s="18"/>
      <c r="J31" s="3"/>
      <c r="K31" s="18"/>
      <c r="L31" s="3"/>
      <c r="M31" s="18"/>
      <c r="N31" s="3"/>
      <c r="O31" s="18"/>
    </row>
    <row r="32" spans="2:15" ht="11.25" customHeight="1">
      <c r="B32" s="6"/>
      <c r="C32" s="6"/>
      <c r="D32" s="6"/>
      <c r="O32" s="26"/>
    </row>
    <row r="33" spans="1:15" ht="11.25" customHeight="1">
      <c r="A33" t="s">
        <v>91</v>
      </c>
      <c r="B33" s="6"/>
      <c r="C33" s="6" t="s">
        <v>92</v>
      </c>
      <c r="D33" s="6"/>
      <c r="O33" s="13"/>
    </row>
    <row r="34" spans="1:15" ht="11.25" customHeight="1">
      <c r="A34" s="21" t="s">
        <v>4</v>
      </c>
      <c r="B34" s="101" t="s">
        <v>93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1.25" customHeight="1">
      <c r="A35" s="21" t="s">
        <v>8</v>
      </c>
      <c r="B35" s="6" t="s">
        <v>94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1.25" customHeight="1">
      <c r="A36" s="21" t="s">
        <v>29</v>
      </c>
      <c r="B36" s="6" t="s">
        <v>65</v>
      </c>
      <c r="C36" s="6"/>
      <c r="D36" s="6"/>
      <c r="E36" s="6"/>
      <c r="F36" s="6"/>
      <c r="G36" s="6"/>
      <c r="H36" s="6"/>
      <c r="I36" s="6"/>
      <c r="J36" s="6"/>
      <c r="K36" s="6"/>
      <c r="L36" s="45"/>
      <c r="M36" s="6"/>
      <c r="N36" s="6"/>
      <c r="O36" s="6"/>
    </row>
    <row r="37" spans="1:15" ht="11.25" customHeight="1">
      <c r="A37" s="21" t="s">
        <v>30</v>
      </c>
      <c r="B37" s="117" t="s">
        <v>48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</row>
    <row r="38" spans="1:15" ht="11.25" customHeight="1">
      <c r="A38" s="21" t="s">
        <v>31</v>
      </c>
      <c r="B38" s="117" t="s">
        <v>95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11.25" customHeight="1">
      <c r="A39" s="52" t="s">
        <v>32</v>
      </c>
      <c r="B39" s="116" t="s">
        <v>107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spans="1:15" ht="11.25" customHeight="1">
      <c r="A40" s="52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t="11.25" customHeight="1">
      <c r="A41" s="52" t="s">
        <v>99</v>
      </c>
      <c r="B41" s="119" t="s">
        <v>106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ht="11.25">
      <c r="A42" s="12" t="s">
        <v>16</v>
      </c>
      <c r="B42" s="6"/>
      <c r="C42" s="6"/>
      <c r="D42" s="107" t="s">
        <v>103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ht="11.25" hidden="1">
      <c r="A43" s="45" t="s">
        <v>6</v>
      </c>
    </row>
  </sheetData>
  <sheetProtection/>
  <mergeCells count="39">
    <mergeCell ref="B41:O41"/>
    <mergeCell ref="L7:L8"/>
    <mergeCell ref="A16:D16"/>
    <mergeCell ref="A2:L2"/>
    <mergeCell ref="A3:L3"/>
    <mergeCell ref="A4:L4"/>
    <mergeCell ref="A7:D8"/>
    <mergeCell ref="E7:E8"/>
    <mergeCell ref="F7:F8"/>
    <mergeCell ref="H7:H8"/>
    <mergeCell ref="J7:J8"/>
    <mergeCell ref="B38:O38"/>
    <mergeCell ref="N7:N8"/>
    <mergeCell ref="A10:D10"/>
    <mergeCell ref="A11:D11"/>
    <mergeCell ref="A12:D12"/>
    <mergeCell ref="A30:D30"/>
    <mergeCell ref="A31:D31"/>
    <mergeCell ref="A13:D13"/>
    <mergeCell ref="A27:D27"/>
    <mergeCell ref="A14:D14"/>
    <mergeCell ref="A28:D28"/>
    <mergeCell ref="B34:O34"/>
    <mergeCell ref="A15:D15"/>
    <mergeCell ref="A17:D17"/>
    <mergeCell ref="A18:D18"/>
    <mergeCell ref="A19:D19"/>
    <mergeCell ref="A20:D20"/>
    <mergeCell ref="A21:D21"/>
    <mergeCell ref="N2:O2"/>
    <mergeCell ref="B39:O40"/>
    <mergeCell ref="B37:O37"/>
    <mergeCell ref="A22:D22"/>
    <mergeCell ref="D42:O42"/>
    <mergeCell ref="A29:D29"/>
    <mergeCell ref="A23:D23"/>
    <mergeCell ref="A24:D24"/>
    <mergeCell ref="A25:D25"/>
    <mergeCell ref="A26:D26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74"/>
  <sheetViews>
    <sheetView showGridLines="0" showRowColHeaders="0" zoomScalePageLayoutView="0" workbookViewId="0" topLeftCell="A1">
      <pane xSplit="4" ySplit="12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4.5" style="0" customWidth="1"/>
    <col min="5" max="5" width="13.16015625" style="2" bestFit="1" customWidth="1"/>
    <col min="6" max="6" width="2.66015625" style="9" customWidth="1"/>
    <col min="7" max="7" width="13.83203125" style="2" customWidth="1"/>
    <col min="8" max="8" width="2.66015625" style="9" customWidth="1"/>
    <col min="9" max="9" width="13" style="2" customWidth="1"/>
    <col min="10" max="10" width="13.83203125" style="2" customWidth="1"/>
    <col min="11" max="11" width="15.16015625" style="2" customWidth="1"/>
    <col min="12" max="12" width="2.66015625" style="2" customWidth="1"/>
    <col min="13" max="13" width="14.66015625" style="2" bestFit="1" customWidth="1"/>
    <col min="14" max="14" width="2.5" style="0" customWidth="1"/>
    <col min="15" max="16384" width="0" style="0" hidden="1" customWidth="1"/>
  </cols>
  <sheetData>
    <row r="1" ht="15.75" customHeight="1"/>
    <row r="2" spans="1:15" ht="12.75">
      <c r="A2" s="92" t="s">
        <v>35</v>
      </c>
      <c r="B2" s="93"/>
      <c r="C2" s="93"/>
      <c r="D2" s="93"/>
      <c r="E2" s="93"/>
      <c r="F2" s="93"/>
      <c r="G2" s="93"/>
      <c r="H2" s="93"/>
      <c r="I2" s="93"/>
      <c r="J2" s="93"/>
      <c r="M2" s="100" t="s">
        <v>56</v>
      </c>
      <c r="N2" s="100"/>
      <c r="O2" t="s">
        <v>6</v>
      </c>
    </row>
    <row r="3" spans="1:14" ht="12.75">
      <c r="A3" s="92" t="s">
        <v>27</v>
      </c>
      <c r="B3" s="93"/>
      <c r="C3" s="93"/>
      <c r="D3" s="93"/>
      <c r="E3" s="93"/>
      <c r="F3" s="93"/>
      <c r="G3" s="93"/>
      <c r="H3" s="93"/>
      <c r="I3" s="93"/>
      <c r="J3" s="93"/>
      <c r="N3" s="28"/>
    </row>
    <row r="4" spans="1:10" ht="12.75">
      <c r="A4" s="92" t="s">
        <v>66</v>
      </c>
      <c r="B4" s="93"/>
      <c r="C4" s="93"/>
      <c r="D4" s="93"/>
      <c r="E4" s="93"/>
      <c r="F4" s="93"/>
      <c r="G4" s="93"/>
      <c r="H4" s="93"/>
      <c r="I4" s="93"/>
      <c r="J4" s="93"/>
    </row>
    <row r="5" spans="1:14" ht="11.25" customHeight="1">
      <c r="A5" s="7"/>
      <c r="B5" s="7"/>
      <c r="C5" s="7"/>
      <c r="D5" s="7"/>
      <c r="E5" s="8"/>
      <c r="F5" s="15"/>
      <c r="G5" s="8"/>
      <c r="H5" s="15"/>
      <c r="I5" s="8"/>
      <c r="J5" s="8"/>
      <c r="K5" s="3"/>
      <c r="L5" s="3"/>
      <c r="M5" s="3"/>
      <c r="N5" s="3"/>
    </row>
    <row r="6" ht="1.5" customHeight="1">
      <c r="N6" s="2"/>
    </row>
    <row r="7" spans="1:14" ht="11.25" customHeight="1">
      <c r="A7" s="96" t="s">
        <v>19</v>
      </c>
      <c r="B7" s="97"/>
      <c r="C7" s="97"/>
      <c r="D7" s="97"/>
      <c r="E7" s="85" t="s">
        <v>36</v>
      </c>
      <c r="F7" s="24"/>
      <c r="G7" s="85" t="s">
        <v>37</v>
      </c>
      <c r="H7" s="5"/>
      <c r="I7" s="85" t="s">
        <v>25</v>
      </c>
      <c r="J7" s="85" t="s">
        <v>26</v>
      </c>
      <c r="K7" s="85" t="s">
        <v>38</v>
      </c>
      <c r="L7" s="72"/>
      <c r="M7" s="85" t="s">
        <v>39</v>
      </c>
      <c r="N7" s="85"/>
    </row>
    <row r="8" spans="1:14" ht="11.25" customHeight="1">
      <c r="A8" s="97"/>
      <c r="B8" s="97"/>
      <c r="C8" s="97"/>
      <c r="D8" s="97"/>
      <c r="E8" s="120"/>
      <c r="F8" s="11" t="s">
        <v>4</v>
      </c>
      <c r="G8" s="120"/>
      <c r="H8" s="5"/>
      <c r="I8" s="120"/>
      <c r="J8" s="120"/>
      <c r="K8" s="120"/>
      <c r="L8" s="74"/>
      <c r="M8" s="120"/>
      <c r="N8" s="120"/>
    </row>
    <row r="9" spans="1:14" ht="11.25" customHeight="1">
      <c r="A9" s="97"/>
      <c r="B9" s="97"/>
      <c r="C9" s="97"/>
      <c r="D9" s="97"/>
      <c r="E9" s="120"/>
      <c r="G9" s="120"/>
      <c r="H9" s="11" t="s">
        <v>4</v>
      </c>
      <c r="I9" s="120"/>
      <c r="J9" s="120"/>
      <c r="K9" s="120"/>
      <c r="L9" s="74"/>
      <c r="M9" s="120"/>
      <c r="N9" s="120"/>
    </row>
    <row r="10" spans="1:14" ht="11.25" customHeight="1">
      <c r="A10" s="97"/>
      <c r="B10" s="97"/>
      <c r="C10" s="97"/>
      <c r="D10" s="97"/>
      <c r="E10" s="120"/>
      <c r="F10" s="5"/>
      <c r="G10" s="120"/>
      <c r="I10" s="120"/>
      <c r="J10" s="120"/>
      <c r="K10" s="120"/>
      <c r="L10" s="74"/>
      <c r="M10" s="120"/>
      <c r="N10" s="120"/>
    </row>
    <row r="11" spans="1:14" ht="11.25">
      <c r="A11" s="97"/>
      <c r="B11" s="97"/>
      <c r="C11" s="97"/>
      <c r="D11" s="97"/>
      <c r="E11" s="120"/>
      <c r="F11" s="5"/>
      <c r="G11" s="120"/>
      <c r="H11" s="5"/>
      <c r="I11" s="120"/>
      <c r="J11" s="120"/>
      <c r="K11" s="120"/>
      <c r="L11" s="74"/>
      <c r="M11" s="120"/>
      <c r="N11" s="120"/>
    </row>
    <row r="12" spans="1:14" ht="1.5" customHeight="1">
      <c r="A12" s="1"/>
      <c r="B12" s="1"/>
      <c r="C12" s="1"/>
      <c r="D12" s="1"/>
      <c r="E12" s="3"/>
      <c r="F12" s="18"/>
      <c r="G12" s="3"/>
      <c r="H12" s="18"/>
      <c r="I12" s="3"/>
      <c r="J12" s="3"/>
      <c r="K12" s="3"/>
      <c r="L12" s="3"/>
      <c r="M12" s="3"/>
      <c r="N12" s="3"/>
    </row>
    <row r="13" spans="1:14" ht="23.25" customHeight="1">
      <c r="A13" s="113" t="s">
        <v>20</v>
      </c>
      <c r="B13" s="114"/>
      <c r="C13" s="114"/>
      <c r="D13" s="114"/>
      <c r="E13" s="54">
        <f>SUM(E14:E33)</f>
        <v>6</v>
      </c>
      <c r="F13" s="54"/>
      <c r="G13" s="54">
        <f>SUM(G14:G33)</f>
        <v>4192.719999999999</v>
      </c>
      <c r="H13" s="54"/>
      <c r="I13" s="54">
        <f>SUM(I14:I33)</f>
        <v>22</v>
      </c>
      <c r="J13" s="54">
        <f>SUM(J14:J33)</f>
        <v>564.875</v>
      </c>
      <c r="K13" s="54">
        <f>SUM(K14:K33)</f>
        <v>12958</v>
      </c>
      <c r="L13" s="75" t="s">
        <v>8</v>
      </c>
      <c r="M13" s="54">
        <f>SUM(M14:M33)</f>
        <v>416.4024999999999</v>
      </c>
      <c r="N13" s="75" t="s">
        <v>8</v>
      </c>
    </row>
    <row r="14" spans="1:14" ht="23.25" customHeight="1">
      <c r="A14" s="111" t="s">
        <v>67</v>
      </c>
      <c r="B14" s="111"/>
      <c r="C14" s="111"/>
      <c r="D14" s="111"/>
      <c r="E14" s="55">
        <v>0</v>
      </c>
      <c r="F14" s="56"/>
      <c r="G14" s="55">
        <v>0</v>
      </c>
      <c r="I14" s="59">
        <v>1</v>
      </c>
      <c r="J14" s="60">
        <v>18.75</v>
      </c>
      <c r="K14" s="60">
        <v>378</v>
      </c>
      <c r="L14" s="60"/>
      <c r="M14" s="60">
        <v>11.155</v>
      </c>
      <c r="N14" s="60"/>
    </row>
    <row r="15" spans="1:14" ht="17.25" customHeight="1">
      <c r="A15" s="111" t="s">
        <v>68</v>
      </c>
      <c r="B15" s="111"/>
      <c r="C15" s="111"/>
      <c r="D15" s="111"/>
      <c r="E15" s="55">
        <v>0</v>
      </c>
      <c r="F15" s="56"/>
      <c r="G15" s="55">
        <v>0</v>
      </c>
      <c r="I15" s="59">
        <v>1</v>
      </c>
      <c r="J15" s="60">
        <v>29.375</v>
      </c>
      <c r="K15" s="60">
        <v>155</v>
      </c>
      <c r="L15" s="60"/>
      <c r="M15" s="60">
        <v>4.075</v>
      </c>
      <c r="N15" s="60"/>
    </row>
    <row r="16" spans="1:14" ht="17.25" customHeight="1">
      <c r="A16" s="111" t="s">
        <v>69</v>
      </c>
      <c r="B16" s="111"/>
      <c r="C16" s="111"/>
      <c r="D16" s="111"/>
      <c r="E16" s="55">
        <v>0</v>
      </c>
      <c r="F16" s="56"/>
      <c r="G16" s="55">
        <v>0</v>
      </c>
      <c r="I16" s="59">
        <v>0</v>
      </c>
      <c r="J16" s="60">
        <v>0</v>
      </c>
      <c r="K16" s="60">
        <v>136</v>
      </c>
      <c r="L16" s="60"/>
      <c r="M16" s="60">
        <v>3.715</v>
      </c>
      <c r="N16" s="60"/>
    </row>
    <row r="17" spans="1:14" ht="17.25" customHeight="1">
      <c r="A17" s="111" t="s">
        <v>70</v>
      </c>
      <c r="B17" s="111"/>
      <c r="C17" s="111"/>
      <c r="D17" s="111"/>
      <c r="E17" s="55">
        <v>1</v>
      </c>
      <c r="F17" s="56"/>
      <c r="G17" s="55">
        <v>315</v>
      </c>
      <c r="I17" s="59">
        <v>4</v>
      </c>
      <c r="J17" s="60">
        <v>111.875</v>
      </c>
      <c r="K17" s="60">
        <v>2262</v>
      </c>
      <c r="L17" s="60"/>
      <c r="M17" s="60">
        <v>80.0525</v>
      </c>
      <c r="N17" s="60"/>
    </row>
    <row r="18" spans="1:14" ht="17.25" customHeight="1">
      <c r="A18" s="111" t="s">
        <v>71</v>
      </c>
      <c r="B18" s="111"/>
      <c r="C18" s="111"/>
      <c r="D18" s="111"/>
      <c r="E18" s="55">
        <v>0</v>
      </c>
      <c r="F18" s="56"/>
      <c r="G18" s="55">
        <v>0</v>
      </c>
      <c r="I18" s="59">
        <v>3</v>
      </c>
      <c r="J18" s="60">
        <v>45.625</v>
      </c>
      <c r="K18" s="60">
        <v>1378</v>
      </c>
      <c r="L18" s="60"/>
      <c r="M18" s="60">
        <v>43.65</v>
      </c>
      <c r="N18" s="60"/>
    </row>
    <row r="19" spans="1:14" ht="17.25" customHeight="1">
      <c r="A19" s="111" t="s">
        <v>72</v>
      </c>
      <c r="B19" s="111"/>
      <c r="C19" s="111"/>
      <c r="D19" s="111"/>
      <c r="E19" s="55">
        <v>0</v>
      </c>
      <c r="F19" s="56"/>
      <c r="G19" s="55">
        <v>0</v>
      </c>
      <c r="I19" s="59">
        <v>0</v>
      </c>
      <c r="J19" s="60">
        <v>0</v>
      </c>
      <c r="K19" s="60">
        <v>639</v>
      </c>
      <c r="L19" s="60"/>
      <c r="M19" s="60">
        <v>10.7925</v>
      </c>
      <c r="N19" s="60"/>
    </row>
    <row r="20" spans="1:14" ht="17.25" customHeight="1">
      <c r="A20" s="111" t="s">
        <v>73</v>
      </c>
      <c r="B20" s="111"/>
      <c r="C20" s="111"/>
      <c r="D20" s="111"/>
      <c r="E20" s="55">
        <v>0</v>
      </c>
      <c r="F20" s="56"/>
      <c r="G20" s="55">
        <v>0</v>
      </c>
      <c r="I20" s="59">
        <v>0</v>
      </c>
      <c r="J20" s="60">
        <v>0</v>
      </c>
      <c r="K20" s="60">
        <v>227</v>
      </c>
      <c r="L20" s="60"/>
      <c r="M20" s="60">
        <v>4.27</v>
      </c>
      <c r="N20" s="60"/>
    </row>
    <row r="21" spans="1:14" ht="17.25" customHeight="1">
      <c r="A21" s="111" t="s">
        <v>74</v>
      </c>
      <c r="B21" s="111"/>
      <c r="C21" s="111"/>
      <c r="D21" s="111"/>
      <c r="E21" s="55">
        <v>0</v>
      </c>
      <c r="F21" s="56"/>
      <c r="G21" s="55">
        <v>0</v>
      </c>
      <c r="I21" s="59">
        <v>0</v>
      </c>
      <c r="J21" s="60">
        <v>0</v>
      </c>
      <c r="K21" s="60">
        <v>230</v>
      </c>
      <c r="L21" s="60"/>
      <c r="M21" s="60">
        <v>7.27</v>
      </c>
      <c r="N21" s="60"/>
    </row>
    <row r="22" spans="1:14" ht="17.25" customHeight="1">
      <c r="A22" s="111" t="s">
        <v>75</v>
      </c>
      <c r="B22" s="111"/>
      <c r="C22" s="111"/>
      <c r="D22" s="111"/>
      <c r="E22" s="55">
        <v>0</v>
      </c>
      <c r="F22" s="56"/>
      <c r="G22" s="55">
        <v>0</v>
      </c>
      <c r="I22" s="59">
        <v>0</v>
      </c>
      <c r="J22" s="60">
        <v>0</v>
      </c>
      <c r="K22" s="60">
        <v>187</v>
      </c>
      <c r="L22" s="60"/>
      <c r="M22" s="60">
        <v>5.075</v>
      </c>
      <c r="N22" s="60"/>
    </row>
    <row r="23" spans="1:14" ht="17.25" customHeight="1">
      <c r="A23" s="111" t="s">
        <v>76</v>
      </c>
      <c r="B23" s="111"/>
      <c r="C23" s="111"/>
      <c r="D23" s="111"/>
      <c r="E23" s="55">
        <v>0</v>
      </c>
      <c r="F23" s="56"/>
      <c r="G23" s="55">
        <v>0</v>
      </c>
      <c r="I23" s="59">
        <v>0</v>
      </c>
      <c r="J23" s="60">
        <v>0</v>
      </c>
      <c r="K23" s="60">
        <v>386</v>
      </c>
      <c r="L23" s="60"/>
      <c r="M23" s="60">
        <v>6.4025</v>
      </c>
      <c r="N23" s="60"/>
    </row>
    <row r="24" spans="1:14" ht="17.25" customHeight="1">
      <c r="A24" s="111" t="s">
        <v>77</v>
      </c>
      <c r="B24" s="111"/>
      <c r="C24" s="111"/>
      <c r="D24" s="111"/>
      <c r="E24" s="55">
        <v>0</v>
      </c>
      <c r="F24" s="56"/>
      <c r="G24" s="55">
        <v>0</v>
      </c>
      <c r="I24" s="59">
        <v>0</v>
      </c>
      <c r="J24" s="60">
        <v>0</v>
      </c>
      <c r="K24" s="60">
        <v>348</v>
      </c>
      <c r="L24" s="60"/>
      <c r="M24" s="60">
        <v>9.17</v>
      </c>
      <c r="N24" s="60"/>
    </row>
    <row r="25" spans="1:14" ht="17.25" customHeight="1">
      <c r="A25" s="111" t="s">
        <v>78</v>
      </c>
      <c r="B25" s="111"/>
      <c r="C25" s="111"/>
      <c r="D25" s="111"/>
      <c r="E25" s="55">
        <v>0</v>
      </c>
      <c r="F25" s="56"/>
      <c r="G25" s="55">
        <v>0</v>
      </c>
      <c r="I25" s="59">
        <v>0</v>
      </c>
      <c r="J25" s="60">
        <v>0</v>
      </c>
      <c r="K25" s="60">
        <v>244</v>
      </c>
      <c r="L25" s="60"/>
      <c r="M25" s="60">
        <v>6.8425</v>
      </c>
      <c r="N25" s="60"/>
    </row>
    <row r="26" spans="1:14" ht="17.25" customHeight="1">
      <c r="A26" s="111" t="s">
        <v>79</v>
      </c>
      <c r="B26" s="111"/>
      <c r="C26" s="111"/>
      <c r="D26" s="111"/>
      <c r="E26" s="55">
        <v>0</v>
      </c>
      <c r="F26" s="56"/>
      <c r="G26" s="55">
        <v>0</v>
      </c>
      <c r="I26" s="59">
        <v>1</v>
      </c>
      <c r="J26" s="60">
        <v>12.5</v>
      </c>
      <c r="K26" s="60">
        <v>562</v>
      </c>
      <c r="L26" s="60"/>
      <c r="M26" s="60">
        <v>14.905</v>
      </c>
      <c r="N26" s="60"/>
    </row>
    <row r="27" spans="1:14" ht="17.25" customHeight="1">
      <c r="A27" s="111" t="s">
        <v>80</v>
      </c>
      <c r="B27" s="111"/>
      <c r="C27" s="111"/>
      <c r="D27" s="111"/>
      <c r="E27" s="55">
        <v>0</v>
      </c>
      <c r="F27" s="56"/>
      <c r="G27" s="55">
        <v>0</v>
      </c>
      <c r="I27" s="59">
        <v>1</v>
      </c>
      <c r="J27" s="60">
        <v>0</v>
      </c>
      <c r="K27" s="60">
        <v>134</v>
      </c>
      <c r="L27" s="60"/>
      <c r="M27" s="60">
        <v>2.8875</v>
      </c>
      <c r="N27" s="60"/>
    </row>
    <row r="28" spans="1:14" ht="17.25" customHeight="1">
      <c r="A28" s="111" t="s">
        <v>81</v>
      </c>
      <c r="B28" s="111"/>
      <c r="C28" s="111"/>
      <c r="D28" s="111"/>
      <c r="E28" s="55">
        <v>2</v>
      </c>
      <c r="F28" s="56" t="s">
        <v>29</v>
      </c>
      <c r="G28" s="55">
        <v>1174.81</v>
      </c>
      <c r="I28" s="59">
        <v>1</v>
      </c>
      <c r="J28" s="60">
        <v>21.75</v>
      </c>
      <c r="K28" s="60">
        <v>261</v>
      </c>
      <c r="L28" s="60"/>
      <c r="M28" s="60">
        <v>6.967499999999999</v>
      </c>
      <c r="N28" s="60"/>
    </row>
    <row r="29" spans="1:14" ht="17.25" customHeight="1">
      <c r="A29" s="111" t="s">
        <v>82</v>
      </c>
      <c r="B29" s="111"/>
      <c r="C29" s="111"/>
      <c r="D29" s="111"/>
      <c r="E29" s="55">
        <v>0</v>
      </c>
      <c r="F29" s="56"/>
      <c r="G29" s="55">
        <v>0</v>
      </c>
      <c r="I29" s="59">
        <v>1</v>
      </c>
      <c r="J29" s="60">
        <v>60</v>
      </c>
      <c r="K29" s="60">
        <v>935</v>
      </c>
      <c r="L29" s="60"/>
      <c r="M29" s="60">
        <v>26.2625</v>
      </c>
      <c r="N29" s="60"/>
    </row>
    <row r="30" spans="1:14" ht="17.25" customHeight="1">
      <c r="A30" s="111" t="s">
        <v>83</v>
      </c>
      <c r="B30" s="111"/>
      <c r="C30" s="111"/>
      <c r="D30" s="111"/>
      <c r="E30" s="55">
        <v>0</v>
      </c>
      <c r="F30" s="56"/>
      <c r="G30" s="55">
        <v>0</v>
      </c>
      <c r="I30" s="59">
        <v>1</v>
      </c>
      <c r="J30" s="60">
        <v>20</v>
      </c>
      <c r="K30" s="60">
        <v>347</v>
      </c>
      <c r="L30" s="60"/>
      <c r="M30" s="60">
        <v>11.3075</v>
      </c>
      <c r="N30" s="60"/>
    </row>
    <row r="31" spans="1:14" ht="17.25" customHeight="1">
      <c r="A31" s="111" t="s">
        <v>84</v>
      </c>
      <c r="B31" s="111"/>
      <c r="C31" s="111"/>
      <c r="D31" s="111"/>
      <c r="E31" s="55">
        <v>3</v>
      </c>
      <c r="F31" s="56"/>
      <c r="G31" s="55">
        <v>2702.91</v>
      </c>
      <c r="I31" s="59">
        <v>7</v>
      </c>
      <c r="J31" s="60">
        <v>215.625</v>
      </c>
      <c r="K31" s="60">
        <v>3325</v>
      </c>
      <c r="L31" s="60"/>
      <c r="M31" s="60">
        <v>134.51</v>
      </c>
      <c r="N31" s="60"/>
    </row>
    <row r="32" spans="1:14" ht="17.25" customHeight="1">
      <c r="A32" s="111" t="s">
        <v>85</v>
      </c>
      <c r="B32" s="111"/>
      <c r="C32" s="111"/>
      <c r="D32" s="111"/>
      <c r="E32" s="55">
        <v>0</v>
      </c>
      <c r="F32" s="56"/>
      <c r="G32" s="55">
        <v>0</v>
      </c>
      <c r="I32" s="59">
        <v>1</v>
      </c>
      <c r="J32" s="60">
        <v>29.375</v>
      </c>
      <c r="K32" s="60">
        <v>240</v>
      </c>
      <c r="L32" s="60"/>
      <c r="M32" s="60">
        <v>8.6525</v>
      </c>
      <c r="N32" s="60"/>
    </row>
    <row r="33" spans="1:14" ht="17.25" customHeight="1">
      <c r="A33" s="111" t="s">
        <v>86</v>
      </c>
      <c r="B33" s="111"/>
      <c r="C33" s="111"/>
      <c r="D33" s="111"/>
      <c r="E33" s="55">
        <v>0</v>
      </c>
      <c r="F33" s="56"/>
      <c r="G33" s="55">
        <v>0</v>
      </c>
      <c r="I33" s="59">
        <v>0</v>
      </c>
      <c r="J33" s="60">
        <v>0</v>
      </c>
      <c r="K33" s="60">
        <v>584</v>
      </c>
      <c r="L33" s="60"/>
      <c r="M33" s="60">
        <v>18.44</v>
      </c>
      <c r="N33" s="60"/>
    </row>
    <row r="34" spans="1:14" ht="11.25">
      <c r="A34" s="89"/>
      <c r="B34" s="89"/>
      <c r="C34" s="89"/>
      <c r="D34" s="89"/>
      <c r="E34" s="3"/>
      <c r="F34" s="18"/>
      <c r="G34" s="3"/>
      <c r="H34" s="18"/>
      <c r="I34" s="3"/>
      <c r="J34" s="3"/>
      <c r="K34" s="3"/>
      <c r="L34" s="3"/>
      <c r="M34" s="3"/>
      <c r="N34" s="3"/>
    </row>
    <row r="35" spans="1:14" ht="11.25" customHeight="1">
      <c r="A35" s="6"/>
      <c r="B35" s="6"/>
      <c r="C35" s="6"/>
      <c r="D35" s="6"/>
      <c r="N35" s="26"/>
    </row>
    <row r="36" spans="1:14" ht="11.25" customHeight="1">
      <c r="A36" s="12" t="s">
        <v>4</v>
      </c>
      <c r="B36" s="83" t="s">
        <v>11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1.25">
      <c r="A37" t="s">
        <v>8</v>
      </c>
      <c r="B37" s="106" t="s">
        <v>108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2:14" ht="11.2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14" ht="11.25" customHeight="1">
      <c r="A39" s="45" t="s">
        <v>29</v>
      </c>
      <c r="B39" s="61" t="s">
        <v>97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5" ht="11.25" customHeight="1">
      <c r="A40" s="12" t="s">
        <v>16</v>
      </c>
      <c r="B40" s="6"/>
      <c r="C40" s="6"/>
      <c r="D40" s="107" t="s">
        <v>104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2"/>
    </row>
    <row r="41" spans="1:15" ht="11.25">
      <c r="A41" s="6"/>
      <c r="B41" s="6"/>
      <c r="C41" s="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2"/>
    </row>
    <row r="42" spans="4:15" ht="11.25">
      <c r="D42" s="107" t="s">
        <v>96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2"/>
    </row>
    <row r="43" spans="4:15" ht="11.25"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2"/>
    </row>
    <row r="44" spans="1:15" ht="11.25" hidden="1">
      <c r="A44" t="s">
        <v>6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2"/>
    </row>
    <row r="45" spans="4:15" ht="11.25" hidden="1"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2"/>
    </row>
    <row r="46" spans="4:15" ht="11.25" hidden="1"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12"/>
    </row>
    <row r="47" spans="4:15" ht="11.25" hidden="1"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12"/>
    </row>
    <row r="48" spans="4:15" ht="11.25" hidden="1"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12"/>
    </row>
    <row r="49" spans="4:15" ht="11.25" hidden="1"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12"/>
    </row>
    <row r="50" spans="4:15" ht="11.25" hidden="1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12"/>
    </row>
    <row r="51" spans="4:15" ht="11.25" hidden="1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12"/>
    </row>
    <row r="52" spans="4:15" ht="11.25" hidden="1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12"/>
    </row>
    <row r="53" spans="4:15" ht="11.25" hidden="1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12"/>
    </row>
    <row r="54" spans="4:15" ht="11.25" hidden="1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12"/>
    </row>
    <row r="55" spans="4:15" ht="11.25" hidden="1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12"/>
    </row>
    <row r="56" spans="4:15" ht="11.25" hidden="1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12"/>
    </row>
    <row r="57" spans="4:15" ht="11.25" hidden="1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12"/>
    </row>
    <row r="58" spans="4:15" ht="11.25" hidden="1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12"/>
    </row>
    <row r="59" spans="4:15" ht="11.25" hidden="1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12"/>
    </row>
    <row r="60" spans="4:15" ht="11.25" hidden="1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12"/>
    </row>
    <row r="61" spans="4:15" ht="11.25" hidden="1"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12"/>
    </row>
    <row r="62" spans="4:15" ht="11.25" hidden="1"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12"/>
    </row>
    <row r="63" spans="4:15" ht="11.25" hidden="1"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12"/>
    </row>
    <row r="64" spans="4:15" ht="11.25" hidden="1"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12"/>
    </row>
    <row r="65" spans="4:15" ht="11.25" hidden="1"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12"/>
    </row>
    <row r="66" spans="4:15" ht="11.25" hidden="1"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12"/>
    </row>
    <row r="67" spans="4:15" ht="11.25" hidden="1"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12"/>
    </row>
    <row r="68" spans="4:15" ht="11.25" hidden="1"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12"/>
    </row>
    <row r="69" spans="1:14" ht="11.25" hidden="1">
      <c r="A69" s="59"/>
      <c r="B69" s="59"/>
      <c r="C69" s="59"/>
      <c r="D69" s="59"/>
      <c r="E69" s="67"/>
      <c r="F69" s="68"/>
      <c r="G69" s="67"/>
      <c r="H69" s="68"/>
      <c r="I69" s="67"/>
      <c r="J69" s="67"/>
      <c r="K69" s="67"/>
      <c r="L69" s="67"/>
      <c r="M69" s="67"/>
      <c r="N69" s="67"/>
    </row>
    <row r="70" spans="1:14" ht="11.25" hidden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4" ht="11.25" hidden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1:14" ht="11.25" hidden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1:14" ht="11.25" hidden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14" ht="11.25" hidden="1">
      <c r="A74" s="121"/>
      <c r="B74" s="122"/>
      <c r="C74" s="122"/>
      <c r="D74" s="122"/>
      <c r="E74" s="67"/>
      <c r="F74" s="68"/>
      <c r="G74" s="67"/>
      <c r="H74" s="68"/>
      <c r="I74" s="67"/>
      <c r="J74" s="67"/>
      <c r="K74" s="67"/>
      <c r="L74" s="67"/>
      <c r="M74" s="67"/>
      <c r="N74" s="69"/>
    </row>
  </sheetData>
  <sheetProtection/>
  <mergeCells count="39">
    <mergeCell ref="J7:J11"/>
    <mergeCell ref="K7:K11"/>
    <mergeCell ref="A28:D28"/>
    <mergeCell ref="A29:D29"/>
    <mergeCell ref="G7:G11"/>
    <mergeCell ref="I7:I11"/>
    <mergeCell ref="A26:D26"/>
    <mergeCell ref="E7:E11"/>
    <mergeCell ref="A17:D17"/>
    <mergeCell ref="B36:N36"/>
    <mergeCell ref="A33:D33"/>
    <mergeCell ref="A27:D27"/>
    <mergeCell ref="A30:D30"/>
    <mergeCell ref="A21:D21"/>
    <mergeCell ref="A15:D15"/>
    <mergeCell ref="A16:D16"/>
    <mergeCell ref="A18:D18"/>
    <mergeCell ref="A19:D19"/>
    <mergeCell ref="A20:D20"/>
    <mergeCell ref="A2:J2"/>
    <mergeCell ref="A3:J3"/>
    <mergeCell ref="A4:J4"/>
    <mergeCell ref="A13:D13"/>
    <mergeCell ref="A7:D11"/>
    <mergeCell ref="D40:N41"/>
    <mergeCell ref="A22:D22"/>
    <mergeCell ref="A23:D23"/>
    <mergeCell ref="A24:D24"/>
    <mergeCell ref="A25:D25"/>
    <mergeCell ref="A34:D34"/>
    <mergeCell ref="A14:D14"/>
    <mergeCell ref="M2:N2"/>
    <mergeCell ref="M7:M11"/>
    <mergeCell ref="A74:D74"/>
    <mergeCell ref="D42:N43"/>
    <mergeCell ref="A31:D31"/>
    <mergeCell ref="A32:D32"/>
    <mergeCell ref="B37:N38"/>
    <mergeCell ref="N7:N11"/>
  </mergeCells>
  <hyperlinks>
    <hyperlink ref="M2:N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24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66015625" style="0" customWidth="1"/>
    <col min="5" max="6" width="28.33203125" style="2" customWidth="1"/>
    <col min="7" max="7" width="28.33203125" style="0" customWidth="1"/>
    <col min="8" max="16384" width="0" style="0" hidden="1" customWidth="1"/>
  </cols>
  <sheetData>
    <row r="1" ht="15.75" customHeight="1"/>
    <row r="2" spans="1:8" ht="12.75">
      <c r="A2" s="92" t="s">
        <v>49</v>
      </c>
      <c r="B2" s="92"/>
      <c r="C2" s="92"/>
      <c r="D2" s="92"/>
      <c r="E2" s="92"/>
      <c r="F2" s="92"/>
      <c r="G2" s="82" t="s">
        <v>57</v>
      </c>
      <c r="H2" t="s">
        <v>6</v>
      </c>
    </row>
    <row r="3" spans="1:7" ht="12.75">
      <c r="A3" s="92" t="s">
        <v>62</v>
      </c>
      <c r="B3" s="92"/>
      <c r="C3" s="92"/>
      <c r="D3" s="92"/>
      <c r="E3" s="92"/>
      <c r="F3" s="92"/>
      <c r="G3" s="28"/>
    </row>
    <row r="4" spans="1:6" ht="12.75">
      <c r="A4" s="92">
        <v>2015</v>
      </c>
      <c r="B4" s="92"/>
      <c r="C4" s="92"/>
      <c r="D4" s="92"/>
      <c r="E4" s="92"/>
      <c r="F4" s="92"/>
    </row>
    <row r="5" spans="1:7" ht="11.25">
      <c r="A5" s="7"/>
      <c r="B5" s="7"/>
      <c r="C5" s="7"/>
      <c r="D5" s="7"/>
      <c r="E5" s="8"/>
      <c r="F5" s="8"/>
      <c r="G5" s="3"/>
    </row>
    <row r="6" ht="1.5" customHeight="1">
      <c r="G6" s="2"/>
    </row>
    <row r="7" spans="1:7" ht="11.25" customHeight="1">
      <c r="A7" s="103" t="s">
        <v>0</v>
      </c>
      <c r="B7" s="96"/>
      <c r="C7" s="96"/>
      <c r="D7" s="96"/>
      <c r="E7" s="29" t="s">
        <v>15</v>
      </c>
      <c r="F7" s="25" t="s">
        <v>1</v>
      </c>
      <c r="G7" s="25" t="s">
        <v>2</v>
      </c>
    </row>
    <row r="8" spans="1:7" ht="1.5" customHeight="1">
      <c r="A8" s="1"/>
      <c r="B8" s="1"/>
      <c r="C8" s="1"/>
      <c r="D8" s="1"/>
      <c r="E8" s="3"/>
      <c r="F8" s="3"/>
      <c r="G8" s="3"/>
    </row>
    <row r="9" spans="1:7" ht="23.25" customHeight="1">
      <c r="A9" s="124" t="s">
        <v>61</v>
      </c>
      <c r="B9" s="124"/>
      <c r="C9" s="124"/>
      <c r="D9" s="124"/>
      <c r="E9" s="64">
        <f>+E10+E11</f>
        <v>986</v>
      </c>
      <c r="F9" s="64">
        <f>+F10+F11</f>
        <v>986</v>
      </c>
      <c r="G9" s="64">
        <f>+G10+G11</f>
        <v>0</v>
      </c>
    </row>
    <row r="10" spans="1:7" ht="23.25" customHeight="1">
      <c r="A10" s="123" t="s">
        <v>60</v>
      </c>
      <c r="B10" s="123"/>
      <c r="C10" s="123"/>
      <c r="D10" s="123"/>
      <c r="E10" s="62">
        <f>+F10+G10</f>
        <v>754</v>
      </c>
      <c r="F10" s="62">
        <v>754</v>
      </c>
      <c r="G10" s="63">
        <v>0</v>
      </c>
    </row>
    <row r="11" spans="1:7" ht="17.25" customHeight="1">
      <c r="A11" s="123" t="s">
        <v>59</v>
      </c>
      <c r="B11" s="123"/>
      <c r="C11" s="123"/>
      <c r="D11" s="123"/>
      <c r="E11" s="62">
        <f>+F11+G11</f>
        <v>232</v>
      </c>
      <c r="F11" s="62">
        <v>232</v>
      </c>
      <c r="G11" s="63">
        <v>0</v>
      </c>
    </row>
    <row r="12" spans="1:7" ht="31.5" customHeight="1">
      <c r="A12" s="125" t="s">
        <v>58</v>
      </c>
      <c r="B12" s="126"/>
      <c r="C12" s="126"/>
      <c r="D12" s="126"/>
      <c r="E12" s="64">
        <f>+E13+E14</f>
        <v>532604.291</v>
      </c>
      <c r="F12" s="64">
        <f>+F13+F14</f>
        <v>532604.291</v>
      </c>
      <c r="G12" s="64">
        <f>+G13+G14</f>
        <v>0</v>
      </c>
    </row>
    <row r="13" spans="1:7" ht="23.25" customHeight="1">
      <c r="A13" s="123" t="s">
        <v>63</v>
      </c>
      <c r="B13" s="123"/>
      <c r="C13" s="123"/>
      <c r="D13" s="123"/>
      <c r="E13" s="62">
        <f>+F13+G13</f>
        <v>180616.133</v>
      </c>
      <c r="F13" s="62">
        <v>180616.133</v>
      </c>
      <c r="G13" s="63">
        <v>0</v>
      </c>
    </row>
    <row r="14" spans="1:7" ht="17.25" customHeight="1">
      <c r="A14" s="123" t="s">
        <v>3</v>
      </c>
      <c r="B14" s="123"/>
      <c r="C14" s="123"/>
      <c r="D14" s="123"/>
      <c r="E14" s="65">
        <f>+F14+G14</f>
        <v>351988.158</v>
      </c>
      <c r="F14" s="65">
        <v>351988.158</v>
      </c>
      <c r="G14" s="66">
        <v>0</v>
      </c>
    </row>
    <row r="15" spans="1:7" ht="17.25" customHeight="1">
      <c r="A15" s="89"/>
      <c r="B15" s="89"/>
      <c r="C15" s="89"/>
      <c r="D15" s="89"/>
      <c r="E15" s="3"/>
      <c r="F15" s="3"/>
      <c r="G15" s="1"/>
    </row>
    <row r="16" spans="1:7" ht="11.25" customHeight="1">
      <c r="A16" s="6"/>
      <c r="B16" s="6"/>
      <c r="C16" s="6"/>
      <c r="D16" s="6"/>
      <c r="G16" s="13"/>
    </row>
    <row r="17" spans="1:7" ht="11.25">
      <c r="A17" s="12" t="s">
        <v>4</v>
      </c>
      <c r="B17" s="101" t="s">
        <v>98</v>
      </c>
      <c r="C17" s="101"/>
      <c r="D17" s="101"/>
      <c r="E17" s="101"/>
      <c r="F17" s="101"/>
      <c r="G17" s="101"/>
    </row>
    <row r="18" spans="1:7" ht="11.25">
      <c r="A18" s="12" t="s">
        <v>16</v>
      </c>
      <c r="B18" s="9"/>
      <c r="C18" s="9"/>
      <c r="D18" s="107" t="s">
        <v>100</v>
      </c>
      <c r="E18" s="118"/>
      <c r="F18" s="118"/>
      <c r="G18" s="118"/>
    </row>
    <row r="19" spans="4:7" ht="11.25">
      <c r="D19" s="118"/>
      <c r="E19" s="118"/>
      <c r="F19" s="118"/>
      <c r="G19" s="118"/>
    </row>
    <row r="20" spans="4:7" ht="11.25">
      <c r="D20" s="107" t="s">
        <v>101</v>
      </c>
      <c r="E20" s="118"/>
      <c r="F20" s="118"/>
      <c r="G20" s="118"/>
    </row>
    <row r="21" spans="4:7" ht="11.25">
      <c r="D21" s="118"/>
      <c r="E21" s="118"/>
      <c r="F21" s="118"/>
      <c r="G21" s="118"/>
    </row>
    <row r="22" spans="4:7" ht="11.25">
      <c r="D22" s="107" t="s">
        <v>102</v>
      </c>
      <c r="E22" s="118"/>
      <c r="F22" s="118"/>
      <c r="G22" s="118"/>
    </row>
    <row r="23" spans="4:7" ht="11.25">
      <c r="D23" s="118"/>
      <c r="E23" s="118"/>
      <c r="F23" s="118"/>
      <c r="G23" s="118"/>
    </row>
    <row r="24" ht="11.25" hidden="1">
      <c r="A24" t="s">
        <v>6</v>
      </c>
    </row>
  </sheetData>
  <sheetProtection/>
  <mergeCells count="15">
    <mergeCell ref="A2:F2"/>
    <mergeCell ref="A3:F3"/>
    <mergeCell ref="A4:F4"/>
    <mergeCell ref="A14:D14"/>
    <mergeCell ref="A11:D11"/>
    <mergeCell ref="A9:D9"/>
    <mergeCell ref="A12:D12"/>
    <mergeCell ref="A7:D7"/>
    <mergeCell ref="A10:D10"/>
    <mergeCell ref="A15:D15"/>
    <mergeCell ref="B17:G17"/>
    <mergeCell ref="A13:D13"/>
    <mergeCell ref="D18:G19"/>
    <mergeCell ref="D20:G21"/>
    <mergeCell ref="D22:G23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Nayarit 2016. Electricidad</dc:title>
  <dc:subject/>
  <dc:creator>INEGI</dc:creator>
  <cp:keywords>Sector Eléctrico Energía Eléctrica</cp:keywords>
  <dc:description/>
  <cp:lastModifiedBy>INEGI</cp:lastModifiedBy>
  <cp:lastPrinted>2016-09-28T17:10:25Z</cp:lastPrinted>
  <dcterms:created xsi:type="dcterms:W3CDTF">2001-09-27T14:18:51Z</dcterms:created>
  <dcterms:modified xsi:type="dcterms:W3CDTF">2016-09-28T17:12:30Z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