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320" windowWidth="19260" windowHeight="7665" tabRatio="846" activeTab="0"/>
  </bookViews>
  <sheets>
    <sheet name="Índice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a" sheetId="12" r:id="rId12"/>
    <sheet name="21.11b" sheetId="13" r:id="rId13"/>
  </sheets>
  <definedNames>
    <definedName name="_xlnm.Print_Area" localSheetId="1">'21.1'!$A$2:$K$44</definedName>
    <definedName name="_xlnm.Print_Area" localSheetId="10">'21.10'!$A$2:$L$45</definedName>
    <definedName name="_xlnm.Print_Area" localSheetId="11">'21.11a'!$A$2:$L$41</definedName>
    <definedName name="_xlnm.Print_Area" localSheetId="12">'21.11b'!$A$2:$I$45</definedName>
    <definedName name="_xlnm.Print_Area" localSheetId="2">'21.2'!$A$2:$L$46</definedName>
    <definedName name="_xlnm.Print_Area" localSheetId="3">'21.3'!$A$2:$M$48</definedName>
    <definedName name="_xlnm.Print_Area" localSheetId="4">'21.4'!$A$2:$N$50</definedName>
    <definedName name="_xlnm.Print_Area" localSheetId="5">'21.5'!$A$2:$H$17</definedName>
    <definedName name="_xlnm.Print_Area" localSheetId="6">'21.6'!$A$2:$K$20</definedName>
    <definedName name="_xlnm.Print_Area" localSheetId="7">'21.7'!$A$2:$H$21</definedName>
    <definedName name="_xlnm.Print_Area" localSheetId="8">'21.8'!$A$2:$H$17</definedName>
    <definedName name="_xlnm.Print_Area" localSheetId="9">'21.9'!$A$2:$G$27</definedName>
    <definedName name="_xlnm.Print_Area" localSheetId="0">'Índice'!$A$2:$C$47</definedName>
    <definedName name="_xlnm.Print_Titles" localSheetId="1">'21.1'!$2:$8</definedName>
    <definedName name="_xlnm.Print_Titles" localSheetId="10">'21.10'!$2:$12</definedName>
    <definedName name="_xlnm.Print_Titles" localSheetId="11">'21.11a'!$2:$8</definedName>
    <definedName name="_xlnm.Print_Titles" localSheetId="12">'21.11b'!$2:$8</definedName>
    <definedName name="_xlnm.Print_Titles" localSheetId="2">'21.2'!$2:$8</definedName>
    <definedName name="_xlnm.Print_Titles" localSheetId="3">'21.3'!$2:$9</definedName>
    <definedName name="_xlnm.Print_Titles" localSheetId="4">'21.4'!$2:$9</definedName>
    <definedName name="_xlnm.Print_Titles" localSheetId="5">'21.5'!$2:$9</definedName>
    <definedName name="_xlnm.Print_Titles" localSheetId="6">'21.6'!$2:$9</definedName>
    <definedName name="_xlnm.Print_Titles" localSheetId="7">'21.7'!$2:$8</definedName>
    <definedName name="_xlnm.Print_Titles" localSheetId="8">'21.8'!$2:$9</definedName>
    <definedName name="_xlnm.Print_Titles" localSheetId="9">'21.9'!$2:$8</definedName>
  </definedNames>
  <calcPr fullCalcOnLoad="1"/>
</workbook>
</file>

<file path=xl/sharedStrings.xml><?xml version="1.0" encoding="utf-8"?>
<sst xmlns="http://schemas.openxmlformats.org/spreadsheetml/2006/main" count="506" uniqueCount="172">
  <si>
    <t>Restaurantes</t>
  </si>
  <si>
    <t>Residentes
en el país</t>
  </si>
  <si>
    <t>No residentes 
en el país</t>
  </si>
  <si>
    <t>a/</t>
  </si>
  <si>
    <t>&amp;</t>
  </si>
  <si>
    <t>Total</t>
  </si>
  <si>
    <t>Fuente:</t>
  </si>
  <si>
    <t>Municipio</t>
  </si>
  <si>
    <t>Cinco
estrellas</t>
  </si>
  <si>
    <t>Cuatro
estrellas</t>
  </si>
  <si>
    <t>Tres 
estrellas</t>
  </si>
  <si>
    <t>Dos
estrellas</t>
  </si>
  <si>
    <t>Una
estrella</t>
  </si>
  <si>
    <t>Estado</t>
  </si>
  <si>
    <t>Nota:</t>
  </si>
  <si>
    <t xml:space="preserve">Establecimientos de preparación y servicio de alimentos y de bebidas </t>
  </si>
  <si>
    <t>con categoría turística por municipio según clase del establecimiento</t>
  </si>
  <si>
    <t>Hoteles</t>
  </si>
  <si>
    <t>Moteles</t>
  </si>
  <si>
    <t>según categoría turística del establecimiento</t>
  </si>
  <si>
    <t>b/</t>
  </si>
  <si>
    <t>Otros establecimientos que prestan servicios relacionados</t>
  </si>
  <si>
    <t>con el turismo por municipio</t>
  </si>
  <si>
    <t>Establecimientos de hospedaje registrados por municipio</t>
  </si>
  <si>
    <t>según tipo de alojamiento</t>
  </si>
  <si>
    <t>Cuartos y unidades de hospedaje registrados por municipio</t>
  </si>
  <si>
    <t xml:space="preserve">Establecimientos de hospedaje registrados por municipio </t>
  </si>
  <si>
    <t>Llegada de turistas a establecimientos de hospedaje por centro turístico</t>
  </si>
  <si>
    <t xml:space="preserve">Llegada de turistas a establecimientos de hospedaje por centro turístico </t>
  </si>
  <si>
    <t>1a. parte</t>
  </si>
  <si>
    <t>2a. parte y última</t>
  </si>
  <si>
    <t>Cuadro 21.1</t>
  </si>
  <si>
    <t>Cuadro 21.2</t>
  </si>
  <si>
    <t>Cuadro 21.3</t>
  </si>
  <si>
    <t>Cuadro 21.4</t>
  </si>
  <si>
    <t>Cuadro 21.6</t>
  </si>
  <si>
    <t>Cuadro 21.7</t>
  </si>
  <si>
    <t>Cuadro 21.9</t>
  </si>
  <si>
    <t>Cuadro 21.10</t>
  </si>
  <si>
    <t>Centro turístico</t>
  </si>
  <si>
    <t>Al 31 de diciembre de 2015</t>
  </si>
  <si>
    <t>681-120</t>
  </si>
  <si>
    <t>Cabañas, villas
y similares</t>
  </si>
  <si>
    <t>Campamentos
y albergues
recreativos</t>
  </si>
  <si>
    <t>Pensiones
y casas de
huéspedes</t>
  </si>
  <si>
    <t>Departamentos y
casas amuebladas
con servicio de
hotelería</t>
  </si>
  <si>
    <t>Cafeterías, fuentes
de sodas, neverías,
refresquerías y
similares</t>
  </si>
  <si>
    <t>Centros nocturnos,
discotecas y
similares</t>
  </si>
  <si>
    <t>Bares,
cantinas y
similares</t>
  </si>
  <si>
    <t>Servicios de
preparación
de otros alimentos
para consumo
inmediato</t>
  </si>
  <si>
    <t>Se refiere a los establecimientos dedicados principalmente a la preparación de alimentos como gelatinas, tamales, pasteles y pan casero, frituras y elotes, así como bebidas, para su consumo inmediato en el mismo lugar o para llevar.</t>
  </si>
  <si>
    <t>Agencias de
 viajes y servicios
de reservaciones</t>
  </si>
  <si>
    <t>Parques
acuáticos y
balnearios</t>
  </si>
  <si>
    <t>Alquiler de
automóviles
sin chofer</t>
  </si>
  <si>
    <t>Transporte
turístico por
tierra, agua
y otro tipo</t>
  </si>
  <si>
    <t>Tiendas de artesanías</t>
  </si>
  <si>
    <t>Otros servicios
recreativos prestados
por el sector privado</t>
  </si>
  <si>
    <t>Comprende agencias de viajes, organización de excursiones y paquetes turísticos para agencias de viajes y otros servicios de reservaciones.</t>
  </si>
  <si>
    <t>Comprende: restaurantes con servicio de preparación de alimentos a la carta o de comida corrida, pescados y mariscos, autoservicio, pizzas, hamburguesas, hot dogs y pollos rostizados para llevar, y otro tipo de alimentos para llevar.</t>
  </si>
  <si>
    <t>Amacuzac</t>
  </si>
  <si>
    <t>Atlatlahucan</t>
  </si>
  <si>
    <t>Ayala</t>
  </si>
  <si>
    <t>Coatlán del Río</t>
  </si>
  <si>
    <t>Cuautla</t>
  </si>
  <si>
    <t>Cuernavaca</t>
  </si>
  <si>
    <t>Emiliano Zapata</t>
  </si>
  <si>
    <t>Huitzilac</t>
  </si>
  <si>
    <t>Jantetelco</t>
  </si>
  <si>
    <t>Axochiapan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</si>
  <si>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</si>
  <si>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</si>
  <si>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</si>
  <si>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</si>
  <si>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</si>
  <si>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</si>
  <si>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</si>
  <si>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</si>
  <si>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</si>
  <si>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</si>
  <si>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</si>
  <si>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</si>
  <si>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</si>
  <si>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</si>
  <si>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</si>
  <si>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</si>
  <si>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</si>
  <si>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</si>
  <si>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</si>
  <si>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</si>
  <si>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</si>
  <si>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 de Amilpas</t>
  </si>
  <si>
    <t>Municipio no especificado</t>
  </si>
  <si>
    <t>Módulos de auxilio
turístico</t>
  </si>
  <si>
    <t>Marinas
turísticas</t>
  </si>
  <si>
    <t>Campos
de golf</t>
  </si>
  <si>
    <t>Centros de
enseñanza
turística</t>
  </si>
  <si>
    <t>Guías de
turistas</t>
  </si>
  <si>
    <t>La información para los municipios comprende a los turistas que se hospedaron en establecimientos de cinco, cuatro, tres, dos, una estrella y en todos aquellos establecimientos no sujetos a la clasificación de estrellas. En el caso de centros turísticos comprende únicamente 1 a 5 estrellas.</t>
  </si>
  <si>
    <t>y municipio según residencia</t>
  </si>
  <si>
    <t>Sin 
categoría</t>
  </si>
  <si>
    <t>Incluye establecimientos de categoría especial, gran turismo y clases similares.</t>
  </si>
  <si>
    <t>Se refiere a todos aquellos establecimientos que por el tipo de servicios de hospedaje que ofrecen, no están sujetos a la clasificación por estrellas.</t>
  </si>
  <si>
    <t>y municipio según categoría turística del establecimiento</t>
  </si>
  <si>
    <t>No incluye información de todos aquellos establecimientos que al momento de solicitarles la estadística no estuvieron en condiciones de reportar el número de cuartos y unidades de hospedaje.</t>
  </si>
  <si>
    <t>ND</t>
  </si>
  <si>
    <t>Centro turístico
y municipio</t>
  </si>
  <si>
    <t>Cabañas, 
villas y 
similares</t>
  </si>
  <si>
    <t>Principales indicadores de la ocupación en hoteles y moteles</t>
  </si>
  <si>
    <t>Cuadro 21.5</t>
  </si>
  <si>
    <t>de los centros turísticos por residencia</t>
  </si>
  <si>
    <t>Centro turístico
      Residencia</t>
  </si>
  <si>
    <t>Llegada
de turistas</t>
  </si>
  <si>
    <t>Turistas noche
(Noches)</t>
  </si>
  <si>
    <t>Ocupación hotelera
(Porcentaje)</t>
  </si>
  <si>
    <t>Estadía promedio
(Noches por turista)</t>
  </si>
  <si>
    <t>Residentes en el país</t>
  </si>
  <si>
    <t>No residentes en el país</t>
  </si>
  <si>
    <t>La información comprende a los turistas que se hospedaron en establecimientos de las siguientes categorías turísticas: cinco, cuatro, tres, dos y una estrella.</t>
  </si>
  <si>
    <t xml:space="preserve">Visitantes a museos, a zonas arqueológicas y a monumentos históricos </t>
  </si>
  <si>
    <t>Cuadro 21.8</t>
  </si>
  <si>
    <t>administrados por el INAH por residencia</t>
  </si>
  <si>
    <t>Residencia</t>
  </si>
  <si>
    <t>Visitantes
a museos</t>
  </si>
  <si>
    <t>Visitantes a zonas
arqueológicas</t>
  </si>
  <si>
    <t>Visitantes a monumentos
históricos</t>
  </si>
  <si>
    <t>[Visitantes a zonas
arqueológicas]</t>
  </si>
  <si>
    <t>[Visitantes a monumentos
históricos</t>
  </si>
  <si>
    <t>697-119</t>
  </si>
  <si>
    <t>698-119</t>
  </si>
  <si>
    <t>696-119</t>
  </si>
  <si>
    <t>La información comprende tanto a los visitantes con boleto pagado, como aquellos que corresponden a grupos de cortesía.</t>
  </si>
  <si>
    <t>Se refiere al exconvento de Tepoztlán y a la casa Morelos que también son considerados museos.</t>
  </si>
  <si>
    <t>Centro INAH Morelos. Dirección General; Subdirección Administrativa.</t>
  </si>
  <si>
    <t>administrados por el INAH por lugar visitado según residencia</t>
  </si>
  <si>
    <t>Lugar visitado</t>
  </si>
  <si>
    <t>Visitantes a museos</t>
  </si>
  <si>
    <t>Museo Regional Cuauhnáhuac</t>
  </si>
  <si>
    <t>Jardín Etnobotánico y Museo
de Medicina Tradicional y Herbolaria</t>
  </si>
  <si>
    <t>Visitantes a zonas arqueológicas</t>
  </si>
  <si>
    <t>Tepozteco</t>
  </si>
  <si>
    <t>Xochicalco</t>
  </si>
  <si>
    <t>Chalcatzingo</t>
  </si>
  <si>
    <t>Teopanzolco</t>
  </si>
  <si>
    <t>Coatetelco</t>
  </si>
  <si>
    <t xml:space="preserve">Las Pilas </t>
  </si>
  <si>
    <t>Olintepec</t>
  </si>
  <si>
    <r>
      <t xml:space="preserve">Visitantes a monumentos históricos </t>
    </r>
    <r>
      <rPr>
        <sz val="8"/>
        <rFont val="Arial"/>
        <family val="2"/>
      </rPr>
      <t>a/</t>
    </r>
  </si>
  <si>
    <t>Exconvento de Tepoztlán</t>
  </si>
  <si>
    <t>Casa Morelos</t>
  </si>
  <si>
    <t>Son a la vez museos y monumentos históricos.</t>
  </si>
  <si>
    <t>Centros de convenciones</t>
  </si>
  <si>
    <t>c/</t>
  </si>
  <si>
    <t>SECTUR. Subsecretaría de Planeación y Política Turística; Dirección General de Integración de Información Sectorial. Dirección de Información. Datos estimados con información proporcionada por la Secretaría de Turismo del Gobierno del Estado.</t>
  </si>
  <si>
    <t>Incluye cuartos de los establecimientos de categoría especial, gran turismo y clases similares.</t>
  </si>
  <si>
    <t>Cuadro 21.11</t>
  </si>
  <si>
    <t>Secretaría de Turismo del Gobierno del Estado. Dirección General de Competitividad y Servicios Turísticos.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</si>
  <si>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 xml:space="preserve">Directorio Estadístico Nacional de Unidades Económicas (DENUE).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</si>
  <si>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r>
      <rPr>
        <sz val="8"/>
        <color indexed="8"/>
        <rFont val="Arial"/>
        <family val="2"/>
      </rPr>
      <t xml:space="preserve">SECTUR. Monitoreo Data Tur. </t>
    </r>
    <r>
      <rPr>
        <u val="single"/>
        <sz val="8"/>
        <color indexed="12"/>
        <rFont val="Arial"/>
        <family val="2"/>
      </rPr>
      <t>www.datatur.sectur.gob.mx</t>
    </r>
    <r>
      <rPr>
        <sz val="8"/>
        <color indexed="8"/>
        <rFont val="Arial"/>
        <family val="2"/>
      </rPr>
      <t xml:space="preserve"> (4 de mayo de 2016).</t>
    </r>
  </si>
  <si>
    <r>
      <t xml:space="preserve">Secretaría de Turismo del Gobierno del Estado. Dirección General de Competitividad y Servicios Turísticos.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</t>
    </r>
    <r>
      <rPr>
        <sz val="8"/>
        <rFont val="Arial"/>
        <family val="2"/>
      </rPr>
      <t xml:space="preserve">.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</si>
  <si>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r>
      <t xml:space="preserve">Secretaría de Turismo del Gobierno del Estado. Dirección General de Competitividad y Servicios Turísticos. Con base en INEGI. Dirección General de Estadísticas Económicas. </t>
    </r>
    <r>
      <rPr>
        <i/>
        <sz val="8"/>
        <rFont val="Arial"/>
        <family val="2"/>
      </rPr>
      <t>Directorio Estadístico Nacional de Unidades Económicas (DENUE).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(2 de febrero de 2016).</t>
    </r>
  </si>
  <si>
    <t>21. Turismo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</si>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</sst>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\ ##0"/>
    <numFmt numFmtId="165" formatCode="###\ ##0"/>
    <numFmt numFmtId="166" formatCode="#\ ###\ ##0"/>
    <numFmt numFmtId="167" formatCode="#,##0.0"/>
    <numFmt numFmtId="168" formatCode="0.0"/>
  </numFmts>
  <fonts count="56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0"/>
      <color rgb="FF01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2" fillId="0" borderId="0">
      <alignment/>
      <protection/>
    </xf>
    <xf numFmtId="0" fontId="42" fillId="29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0" applyNumberFormat="1" applyFont="1" applyAlignment="1">
      <alignment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52" fillId="0" borderId="0" xfId="47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9" fillId="0" borderId="0" xfId="47" applyFill="1" applyBorder="1" applyAlignment="1" applyProtection="1">
      <alignment/>
      <protection/>
    </xf>
    <xf numFmtId="0" fontId="53" fillId="33" borderId="0" xfId="0" applyFont="1" applyFill="1" applyAlignment="1">
      <alignment horizontal="right"/>
    </xf>
    <xf numFmtId="0" fontId="0" fillId="0" borderId="0" xfId="0" applyBorder="1" applyAlignment="1">
      <alignment/>
    </xf>
    <xf numFmtId="0" fontId="53" fillId="34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2" fillId="0" borderId="0" xfId="47" applyFont="1" applyFill="1" applyBorder="1" applyAlignment="1" applyProtection="1">
      <alignment horizontal="left"/>
      <protection/>
    </xf>
    <xf numFmtId="0" fontId="9" fillId="0" borderId="0" xfId="47" applyBorder="1" applyAlignment="1" applyProtection="1">
      <alignment horizontal="left"/>
      <protection/>
    </xf>
    <xf numFmtId="0" fontId="9" fillId="0" borderId="0" xfId="47" applyFill="1" applyBorder="1" applyAlignment="1" applyProtection="1">
      <alignment horizontal="left"/>
      <protection/>
    </xf>
    <xf numFmtId="0" fontId="9" fillId="0" borderId="0" xfId="47" applyAlignment="1" applyProtection="1">
      <alignment horizontal="left"/>
      <protection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10" xfId="0" applyNumberFormat="1" applyBorder="1" applyAlignment="1">
      <alignment/>
    </xf>
    <xf numFmtId="0" fontId="9" fillId="0" borderId="0" xfId="47" applyAlignment="1" applyProtection="1">
      <alignment/>
      <protection/>
    </xf>
    <xf numFmtId="0" fontId="2" fillId="0" borderId="0" xfId="0" applyFont="1" applyAlignment="1">
      <alignment/>
    </xf>
    <xf numFmtId="0" fontId="54" fillId="0" borderId="0" xfId="0" applyFont="1" applyAlignment="1">
      <alignment horizontal="right"/>
    </xf>
    <xf numFmtId="0" fontId="7" fillId="0" borderId="0" xfId="56" applyFont="1" applyAlignment="1">
      <alignment horizontal="right" vertical="top" wrapText="1"/>
    </xf>
    <xf numFmtId="0" fontId="0" fillId="0" borderId="0" xfId="56" applyAlignment="1">
      <alignment horizontal="right" vertical="top" wrapText="1"/>
    </xf>
    <xf numFmtId="0" fontId="7" fillId="0" borderId="10" xfId="0" applyFont="1" applyBorder="1" applyAlignment="1">
      <alignment/>
    </xf>
    <xf numFmtId="166" fontId="7" fillId="0" borderId="0" xfId="56" applyNumberFormat="1" applyFont="1" applyAlignment="1">
      <alignment/>
    </xf>
    <xf numFmtId="166" fontId="0" fillId="0" borderId="0" xfId="56" applyNumberFormat="1" applyAlignment="1">
      <alignment/>
    </xf>
    <xf numFmtId="0" fontId="0" fillId="0" borderId="0" xfId="56" applyAlignment="1">
      <alignment/>
    </xf>
    <xf numFmtId="166" fontId="7" fillId="0" borderId="0" xfId="56" applyNumberFormat="1" applyFont="1" applyFill="1" applyAlignment="1">
      <alignment/>
    </xf>
    <xf numFmtId="166" fontId="0" fillId="0" borderId="0" xfId="56" applyNumberFormat="1" applyFill="1" applyAlignment="1">
      <alignment/>
    </xf>
    <xf numFmtId="0" fontId="0" fillId="0" borderId="0" xfId="56" applyFill="1" applyAlignment="1">
      <alignment/>
    </xf>
    <xf numFmtId="0" fontId="0" fillId="0" borderId="0" xfId="56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top" wrapText="1"/>
    </xf>
    <xf numFmtId="165" fontId="0" fillId="0" borderId="0" xfId="0" applyNumberFormat="1" applyFill="1" applyAlignment="1">
      <alignment/>
    </xf>
    <xf numFmtId="166" fontId="7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/>
    </xf>
    <xf numFmtId="0" fontId="7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10" xfId="0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47" applyFont="1" applyAlignment="1" applyProtection="1">
      <alignment wrapText="1"/>
      <protection/>
    </xf>
    <xf numFmtId="49" fontId="1" fillId="35" borderId="0" xfId="0" applyNumberFormat="1" applyFont="1" applyFill="1" applyAlignment="1">
      <alignment horizontal="left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49" fontId="12" fillId="35" borderId="0" xfId="0" applyNumberFormat="1" applyFont="1" applyFill="1" applyAlignment="1">
      <alignment horizontal="left"/>
    </xf>
    <xf numFmtId="0" fontId="55" fillId="35" borderId="0" xfId="47" applyFont="1" applyFill="1" applyAlignment="1" applyProtection="1">
      <alignment horizontal="left"/>
      <protection/>
    </xf>
    <xf numFmtId="49" fontId="13" fillId="35" borderId="0" xfId="47" applyNumberFormat="1" applyFont="1" applyFill="1" applyAlignment="1" applyProtection="1">
      <alignment horizontal="left"/>
      <protection/>
    </xf>
    <xf numFmtId="0" fontId="13" fillId="0" borderId="0" xfId="47" applyFont="1" applyAlignment="1" applyProtection="1">
      <alignment horizontal="right"/>
      <protection/>
    </xf>
    <xf numFmtId="0" fontId="13" fillId="0" borderId="0" xfId="47" applyFont="1" applyFill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justify" vertical="justify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justify" wrapText="1"/>
    </xf>
    <xf numFmtId="0" fontId="0" fillId="0" borderId="0" xfId="0" applyFill="1" applyAlignment="1">
      <alignment horizontal="justify" vertical="justify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13" fillId="0" borderId="0" xfId="47" applyFont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0" xfId="0" applyNumberFormat="1" applyFont="1" applyAlignment="1">
      <alignment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justify" vertical="justify"/>
    </xf>
    <xf numFmtId="0" fontId="0" fillId="0" borderId="0" xfId="0" applyFill="1" applyAlignment="1">
      <alignment horizontal="left"/>
    </xf>
    <xf numFmtId="0" fontId="0" fillId="0" borderId="0" xfId="0" applyAlignment="1">
      <alignment horizontal="justify"/>
    </xf>
    <xf numFmtId="0" fontId="9" fillId="0" borderId="0" xfId="47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NumberFormat="1" applyAlignment="1">
      <alignment horizontal="left" indent="2"/>
    </xf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9" fillId="0" borderId="0" xfId="47" applyAlignment="1" applyProtection="1">
      <alignment wrapText="1"/>
      <protection/>
    </xf>
    <xf numFmtId="0" fontId="2" fillId="0" borderId="10" xfId="0" applyFont="1" applyBorder="1" applyAlignment="1">
      <alignment/>
    </xf>
    <xf numFmtId="0" fontId="0" fillId="0" borderId="0" xfId="47" applyFont="1" applyAlignment="1" applyProtection="1">
      <alignment horizontal="justify" vertical="justify" wrapText="1"/>
      <protection/>
    </xf>
    <xf numFmtId="0" fontId="0" fillId="0" borderId="0" xfId="0" applyAlignment="1">
      <alignment horizontal="justify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57" applyFont="1" applyAlignment="1">
      <alignment horizontal="left" indent="2"/>
      <protection/>
    </xf>
    <xf numFmtId="0" fontId="2" fillId="0" borderId="0" xfId="57" applyFont="1" applyAlignment="1">
      <alignment horizontal="left" indent="2"/>
      <protection/>
    </xf>
    <xf numFmtId="0" fontId="0" fillId="0" borderId="0" xfId="56" applyAlignment="1">
      <alignment horizontal="left"/>
    </xf>
    <xf numFmtId="0" fontId="2" fillId="0" borderId="0" xfId="56" applyFont="1" applyAlignment="1">
      <alignment horizontal="left"/>
    </xf>
    <xf numFmtId="0" fontId="0" fillId="0" borderId="0" xfId="56" applyFont="1" applyAlignment="1">
      <alignment horizontal="left"/>
    </xf>
    <xf numFmtId="0" fontId="0" fillId="0" borderId="0" xfId="56" applyFont="1" applyAlignment="1">
      <alignment horizontal="left"/>
    </xf>
    <xf numFmtId="0" fontId="0" fillId="0" borderId="0" xfId="57" applyFont="1" applyFill="1" applyAlignment="1">
      <alignment horizontal="left" indent="2"/>
      <protection/>
    </xf>
    <xf numFmtId="0" fontId="2" fillId="0" borderId="0" xfId="57" applyFont="1" applyFill="1" applyAlignment="1">
      <alignment horizontal="left" indent="2"/>
      <protection/>
    </xf>
    <xf numFmtId="0" fontId="7" fillId="0" borderId="0" xfId="56" applyFont="1" applyAlignment="1">
      <alignment/>
    </xf>
    <xf numFmtId="0" fontId="5" fillId="0" borderId="0" xfId="56" applyFont="1" applyAlignment="1">
      <alignment/>
    </xf>
    <xf numFmtId="0" fontId="0" fillId="0" borderId="0" xfId="57" applyFont="1" applyAlignment="1">
      <alignment horizontal="left" indent="2"/>
      <protection/>
    </xf>
    <xf numFmtId="0" fontId="0" fillId="0" borderId="0" xfId="57" applyFont="1" applyAlignment="1">
      <alignment horizontal="left" wrapText="1" indent="2"/>
      <protection/>
    </xf>
    <xf numFmtId="0" fontId="6" fillId="0" borderId="0" xfId="56" applyFont="1" applyAlignment="1">
      <alignment vertical="center"/>
    </xf>
    <xf numFmtId="0" fontId="4" fillId="0" borderId="0" xfId="56" applyFont="1" applyAlignment="1">
      <alignment vertical="center"/>
    </xf>
    <xf numFmtId="0" fontId="6" fillId="0" borderId="0" xfId="56" applyFont="1" applyAlignment="1">
      <alignment horizontal="left" vertical="center"/>
    </xf>
    <xf numFmtId="0" fontId="4" fillId="0" borderId="0" xfId="56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0" xfId="47" applyAlignment="1" applyProtection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ero" xfId="45"/>
    <cellStyle name="Entrada" xfId="46"/>
    <cellStyle name="Hyperlink" xfId="47"/>
    <cellStyle name="Followed Hyperlink" xfId="48"/>
    <cellStyle name="Incorrecto" xfId="49"/>
    <cellStyle name="miles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 2" xfId="57"/>
    <cellStyle name="Notas" xfId="58"/>
    <cellStyle name="Percent" xfId="59"/>
    <cellStyle name="Salida" xfId="60"/>
    <cellStyle name="sangria_n1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tur.sectur.gob.mx/SitePages/Inicio.aspx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6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98" customWidth="1"/>
    <col min="2" max="2" width="3.83203125" style="99" customWidth="1"/>
    <col min="3" max="3" width="93.83203125" style="99" customWidth="1"/>
    <col min="4" max="16384" width="0" style="100" hidden="1" customWidth="1"/>
  </cols>
  <sheetData>
    <row r="1" ht="15.75" customHeight="1"/>
    <row r="2" ht="16.5" customHeight="1">
      <c r="A2" s="101" t="s">
        <v>160</v>
      </c>
    </row>
    <row r="3" ht="16.5" customHeight="1"/>
    <row r="4" spans="1:3" ht="16.5" customHeight="1">
      <c r="A4" s="103" t="s">
        <v>161</v>
      </c>
      <c r="C4" s="102" t="s">
        <v>23</v>
      </c>
    </row>
    <row r="5" ht="16.5" customHeight="1">
      <c r="C5" s="102" t="s">
        <v>24</v>
      </c>
    </row>
    <row r="6" ht="16.5" customHeight="1">
      <c r="C6" s="102" t="s">
        <v>40</v>
      </c>
    </row>
    <row r="7" ht="16.5" customHeight="1"/>
    <row r="8" spans="1:3" ht="16.5" customHeight="1">
      <c r="A8" s="103" t="s">
        <v>162</v>
      </c>
      <c r="C8" s="102" t="s">
        <v>25</v>
      </c>
    </row>
    <row r="9" ht="16.5" customHeight="1">
      <c r="C9" s="102" t="s">
        <v>24</v>
      </c>
    </row>
    <row r="10" ht="16.5" customHeight="1">
      <c r="C10" s="102" t="s">
        <v>40</v>
      </c>
    </row>
    <row r="11" ht="16.5" customHeight="1"/>
    <row r="12" spans="1:3" ht="16.5" customHeight="1">
      <c r="A12" s="103" t="s">
        <v>163</v>
      </c>
      <c r="C12" s="102" t="s">
        <v>26</v>
      </c>
    </row>
    <row r="13" ht="16.5" customHeight="1">
      <c r="C13" s="102" t="s">
        <v>19</v>
      </c>
    </row>
    <row r="14" ht="16.5" customHeight="1">
      <c r="C14" s="102" t="s">
        <v>40</v>
      </c>
    </row>
    <row r="15" ht="16.5" customHeight="1"/>
    <row r="16" spans="1:3" ht="16.5" customHeight="1">
      <c r="A16" s="103" t="s">
        <v>164</v>
      </c>
      <c r="C16" s="102" t="s">
        <v>25</v>
      </c>
    </row>
    <row r="17" ht="16.5" customHeight="1">
      <c r="C17" s="102" t="s">
        <v>19</v>
      </c>
    </row>
    <row r="18" ht="16.5" customHeight="1">
      <c r="C18" s="102" t="s">
        <v>40</v>
      </c>
    </row>
    <row r="19" ht="16.5" customHeight="1"/>
    <row r="20" spans="1:3" ht="16.5" customHeight="1">
      <c r="A20" s="103" t="s">
        <v>165</v>
      </c>
      <c r="C20" s="102" t="s">
        <v>107</v>
      </c>
    </row>
    <row r="21" ht="16.5" customHeight="1">
      <c r="C21" s="102" t="s">
        <v>109</v>
      </c>
    </row>
    <row r="22" ht="16.5" customHeight="1">
      <c r="C22" s="102">
        <v>2015</v>
      </c>
    </row>
    <row r="23" ht="16.5" customHeight="1"/>
    <row r="24" spans="1:3" ht="16.5" customHeight="1">
      <c r="A24" s="103" t="s">
        <v>166</v>
      </c>
      <c r="C24" s="102" t="s">
        <v>27</v>
      </c>
    </row>
    <row r="25" ht="16.5" customHeight="1">
      <c r="C25" s="102" t="s">
        <v>102</v>
      </c>
    </row>
    <row r="26" ht="16.5" customHeight="1">
      <c r="C26" s="102">
        <v>2015</v>
      </c>
    </row>
    <row r="27" ht="16.5" customHeight="1"/>
    <row r="28" spans="1:3" ht="16.5" customHeight="1">
      <c r="A28" s="103" t="s">
        <v>167</v>
      </c>
      <c r="C28" s="102" t="s">
        <v>28</v>
      </c>
    </row>
    <row r="29" ht="16.5" customHeight="1">
      <c r="C29" s="102" t="s">
        <v>98</v>
      </c>
    </row>
    <row r="30" ht="16.5" customHeight="1">
      <c r="C30" s="102">
        <v>2015</v>
      </c>
    </row>
    <row r="31" ht="16.5" customHeight="1"/>
    <row r="32" spans="1:3" ht="16.5" customHeight="1">
      <c r="A32" s="103" t="s">
        <v>168</v>
      </c>
      <c r="C32" s="102" t="s">
        <v>118</v>
      </c>
    </row>
    <row r="33" ht="16.5" customHeight="1">
      <c r="C33" s="102" t="s">
        <v>120</v>
      </c>
    </row>
    <row r="34" ht="16.5" customHeight="1">
      <c r="C34" s="102">
        <v>2015</v>
      </c>
    </row>
    <row r="35" ht="16.5" customHeight="1"/>
    <row r="36" spans="1:3" ht="16.5" customHeight="1">
      <c r="A36" s="103" t="s">
        <v>169</v>
      </c>
      <c r="C36" s="102" t="s">
        <v>118</v>
      </c>
    </row>
    <row r="37" ht="16.5" customHeight="1">
      <c r="C37" s="102" t="s">
        <v>133</v>
      </c>
    </row>
    <row r="38" ht="16.5" customHeight="1">
      <c r="C38" s="102">
        <v>2015</v>
      </c>
    </row>
    <row r="39" ht="16.5" customHeight="1"/>
    <row r="40" spans="1:3" ht="16.5" customHeight="1">
      <c r="A40" s="103" t="s">
        <v>170</v>
      </c>
      <c r="C40" s="102" t="s">
        <v>15</v>
      </c>
    </row>
    <row r="41" ht="16.5" customHeight="1">
      <c r="C41" s="102" t="s">
        <v>16</v>
      </c>
    </row>
    <row r="42" ht="16.5" customHeight="1">
      <c r="C42" s="102" t="s">
        <v>40</v>
      </c>
    </row>
    <row r="43" ht="16.5" customHeight="1"/>
    <row r="44" spans="1:3" ht="16.5" customHeight="1">
      <c r="A44" s="103" t="s">
        <v>171</v>
      </c>
      <c r="C44" s="102" t="s">
        <v>21</v>
      </c>
    </row>
    <row r="45" ht="16.5" customHeight="1">
      <c r="C45" s="102" t="s">
        <v>22</v>
      </c>
    </row>
    <row r="46" ht="16.5" customHeight="1">
      <c r="C46" s="102" t="s">
        <v>40</v>
      </c>
    </row>
    <row r="47" ht="16.5" customHeight="1"/>
  </sheetData>
  <sheetProtection/>
  <hyperlinks>
    <hyperlink ref="C4:C6" location="'21.1'!A1" tooltip="Cuadro 21.1" display="'21.1'!A1"/>
    <hyperlink ref="A4" location="'21.1'!A1" tooltip="Cuadro 21.1" display="'21.1'!A1"/>
    <hyperlink ref="C8:C10" location="'21.2'!A1" tooltip="Cuadro 21.2" display="'21.2'!A1"/>
    <hyperlink ref="A8" location="'21.2'!A1" tooltip="Cuadro 21.2" display="'21.2'!A1"/>
    <hyperlink ref="C12:C14" location="'21.3'!A1" tooltip="Cuadro 21.3" display="'21.3'!A1"/>
    <hyperlink ref="A12" location="'21.3'!A1" tooltip="Cuadro 21.3" display="'21.3'!A1"/>
    <hyperlink ref="C16:C18" location="'21.4'!A1" tooltip="Cuadro 21.4" display="'21.4'!A1"/>
    <hyperlink ref="A16" location="'21.4'!A1" tooltip="Cuadro 21.4" display="'21.4'!A1"/>
    <hyperlink ref="C20:C22" location="'21.5'!A1" tooltip="Cuadro 21.5" display="'21.5'!A1"/>
    <hyperlink ref="A20" location="'21.5'!A1" tooltip="Cuadro 21.5" display="'21.5'!A1"/>
    <hyperlink ref="C24:C26" location="'21.6'!A1" tooltip="Cuadro 21.6" display="'21.6'!A1"/>
    <hyperlink ref="A24" location="'21.6'!A1" tooltip="Cuadro 21.6" display="'21.6'!A1"/>
    <hyperlink ref="C28:C30" location="'21.7'!A1" tooltip="Cuadro 21.7" display="'21.7'!A1"/>
    <hyperlink ref="A28" location="'21.7'!A1" tooltip="Cuadro 21.7" display="'21.7'!A1"/>
    <hyperlink ref="C32:C34" location="'21.8'!A1" tooltip="Cuadro 21.8" display="'21.8'!A1"/>
    <hyperlink ref="A32" location="'21.8'!A1" tooltip="Cuadro 21.8" display="'21.8'!A1"/>
    <hyperlink ref="C36:C38" location="'21.9'!A1" tooltip="Cuadro 21.9" display="'21.9'!A1"/>
    <hyperlink ref="A36" location="'21.9'!A1" tooltip="Cuadro 21.9" display="'21.9'!A1"/>
    <hyperlink ref="C40:C42" location="'21.10'!A1" tooltip="Cuadro 21.10" display="'21.10'!A1"/>
    <hyperlink ref="A40" location="'21.10'!A1" tooltip="Cuadro 21.10" display="'21.10'!A1"/>
    <hyperlink ref="C44:C46" location="'21.11a'!A1" tooltip="Cuadro 21.11" display="'21.11a'!A1"/>
    <hyperlink ref="A44" location="'21.11a'!A1" tooltip="Cuadro 21.11" display="'21.11a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Morelos 2016</oddHeader>
    <oddFooter>&amp;R&amp;"Arial"&amp;10&amp;P/&amp;N</oddFooter>
  </headerFooter>
  <rowBreaks count="1" manualBreakCount="1">
    <brk id="42" max="2" man="1"/>
  </row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8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2" style="0" customWidth="1"/>
    <col min="4" max="4" width="29.83203125" style="0" customWidth="1"/>
    <col min="5" max="5" width="21" style="0" customWidth="1"/>
    <col min="6" max="6" width="29.16015625" style="0" customWidth="1"/>
    <col min="7" max="7" width="28.16015625" style="0" customWidth="1"/>
    <col min="8" max="8" width="6.16015625" style="0" hidden="1" customWidth="1"/>
    <col min="9" max="16384" width="0" style="0" hidden="1" customWidth="1"/>
  </cols>
  <sheetData>
    <row r="1" ht="15.75" customHeight="1"/>
    <row r="2" spans="1:8" ht="12.75" customHeight="1">
      <c r="A2" s="171" t="s">
        <v>118</v>
      </c>
      <c r="B2" s="172"/>
      <c r="C2" s="172"/>
      <c r="D2" s="172"/>
      <c r="E2" s="172"/>
      <c r="F2" s="172"/>
      <c r="G2" s="104" t="s">
        <v>37</v>
      </c>
      <c r="H2" t="s">
        <v>4</v>
      </c>
    </row>
    <row r="3" spans="1:7" ht="12.75" customHeight="1">
      <c r="A3" s="171" t="s">
        <v>133</v>
      </c>
      <c r="B3" s="172"/>
      <c r="C3" s="172"/>
      <c r="D3" s="172"/>
      <c r="E3" s="172"/>
      <c r="F3" s="172"/>
      <c r="G3" s="61"/>
    </row>
    <row r="4" spans="1:6" ht="12.75" customHeight="1">
      <c r="A4" s="173">
        <v>2015</v>
      </c>
      <c r="B4" s="174"/>
      <c r="C4" s="174"/>
      <c r="D4" s="174"/>
      <c r="E4" s="174"/>
      <c r="F4" s="174"/>
    </row>
    <row r="5" spans="1:6" ht="11.25" customHeight="1">
      <c r="A5" s="6"/>
      <c r="B5" s="6"/>
      <c r="C5" s="6"/>
      <c r="D5" s="6"/>
      <c r="E5" s="7"/>
      <c r="F5" s="7"/>
    </row>
    <row r="6" spans="5:7" ht="1.5" customHeight="1">
      <c r="E6" s="3"/>
      <c r="F6" s="3"/>
      <c r="G6" s="3"/>
    </row>
    <row r="7" spans="1:7" s="10" customFormat="1" ht="12" customHeight="1">
      <c r="A7" s="175" t="s">
        <v>134</v>
      </c>
      <c r="B7" s="158"/>
      <c r="C7" s="158"/>
      <c r="D7" s="158"/>
      <c r="E7" s="62" t="s">
        <v>5</v>
      </c>
      <c r="F7" s="63" t="s">
        <v>115</v>
      </c>
      <c r="G7" s="63" t="s">
        <v>116</v>
      </c>
    </row>
    <row r="8" spans="1:7" ht="1.5" customHeight="1">
      <c r="A8" s="1"/>
      <c r="B8" s="1"/>
      <c r="C8" s="1"/>
      <c r="D8" s="1"/>
      <c r="E8" s="64"/>
      <c r="F8" s="1"/>
      <c r="G8" s="1"/>
    </row>
    <row r="9" spans="1:7" ht="23.25" customHeight="1">
      <c r="A9" s="167" t="s">
        <v>135</v>
      </c>
      <c r="B9" s="168"/>
      <c r="C9" s="168"/>
      <c r="D9" s="168"/>
      <c r="E9" s="65">
        <f aca="true" t="shared" si="0" ref="E9:E23">SUM(F9:G9)</f>
        <v>165310</v>
      </c>
      <c r="F9" s="65">
        <f>SUM(F10:F11)</f>
        <v>155960</v>
      </c>
      <c r="G9" s="65">
        <f>SUM(G10:G11)</f>
        <v>9350</v>
      </c>
    </row>
    <row r="10" spans="1:7" ht="23.25" customHeight="1">
      <c r="A10" s="169" t="s">
        <v>136</v>
      </c>
      <c r="B10" s="160"/>
      <c r="C10" s="160"/>
      <c r="D10" s="160"/>
      <c r="E10" s="65">
        <f t="shared" si="0"/>
        <v>146419</v>
      </c>
      <c r="F10" s="66">
        <v>137431</v>
      </c>
      <c r="G10" s="66">
        <v>8988</v>
      </c>
    </row>
    <row r="11" spans="1:7" ht="28.5" customHeight="1">
      <c r="A11" s="170" t="s">
        <v>137</v>
      </c>
      <c r="B11" s="160"/>
      <c r="C11" s="160"/>
      <c r="D11" s="160"/>
      <c r="E11" s="65">
        <f t="shared" si="0"/>
        <v>18891</v>
      </c>
      <c r="F11" s="66">
        <v>18529</v>
      </c>
      <c r="G11" s="67">
        <v>362</v>
      </c>
    </row>
    <row r="12" spans="1:7" ht="23.25" customHeight="1">
      <c r="A12" s="167" t="s">
        <v>138</v>
      </c>
      <c r="B12" s="168"/>
      <c r="C12" s="168"/>
      <c r="D12" s="168"/>
      <c r="E12" s="65">
        <f t="shared" si="0"/>
        <v>387973</v>
      </c>
      <c r="F12" s="65">
        <f>SUM(F13:F20)</f>
        <v>356384</v>
      </c>
      <c r="G12" s="65">
        <f>SUM(G13:G20)</f>
        <v>31589</v>
      </c>
    </row>
    <row r="13" spans="1:7" ht="23.25" customHeight="1">
      <c r="A13" s="159" t="s">
        <v>139</v>
      </c>
      <c r="B13" s="160"/>
      <c r="C13" s="160"/>
      <c r="D13" s="160"/>
      <c r="E13" s="68">
        <f t="shared" si="0"/>
        <v>259427</v>
      </c>
      <c r="F13" s="69">
        <v>238022</v>
      </c>
      <c r="G13" s="69">
        <v>21405</v>
      </c>
    </row>
    <row r="14" spans="1:7" ht="17.25" customHeight="1">
      <c r="A14" s="169" t="s">
        <v>140</v>
      </c>
      <c r="B14" s="160"/>
      <c r="C14" s="160"/>
      <c r="D14" s="160"/>
      <c r="E14" s="68">
        <f t="shared" si="0"/>
        <v>87924</v>
      </c>
      <c r="F14" s="66">
        <v>78720</v>
      </c>
      <c r="G14" s="66">
        <v>9204</v>
      </c>
    </row>
    <row r="15" spans="1:7" ht="17.25" customHeight="1">
      <c r="A15" s="169" t="s">
        <v>141</v>
      </c>
      <c r="B15" s="160"/>
      <c r="C15" s="160"/>
      <c r="D15" s="160"/>
      <c r="E15" s="68">
        <f t="shared" si="0"/>
        <v>18343</v>
      </c>
      <c r="F15" s="66">
        <v>18163</v>
      </c>
      <c r="G15" s="67">
        <v>180</v>
      </c>
    </row>
    <row r="16" spans="1:7" ht="17.25" customHeight="1">
      <c r="A16" s="169" t="s">
        <v>142</v>
      </c>
      <c r="B16" s="160"/>
      <c r="C16" s="160"/>
      <c r="D16" s="160"/>
      <c r="E16" s="68">
        <f t="shared" si="0"/>
        <v>13867</v>
      </c>
      <c r="F16" s="66">
        <v>13092</v>
      </c>
      <c r="G16" s="66">
        <v>775</v>
      </c>
    </row>
    <row r="17" spans="1:7" ht="17.25" customHeight="1">
      <c r="A17" s="159" t="s">
        <v>143</v>
      </c>
      <c r="B17" s="160"/>
      <c r="C17" s="160"/>
      <c r="D17" s="160"/>
      <c r="E17" s="68">
        <f t="shared" si="0"/>
        <v>3236</v>
      </c>
      <c r="F17" s="66">
        <v>3213</v>
      </c>
      <c r="G17" s="67">
        <v>23</v>
      </c>
    </row>
    <row r="18" spans="1:7" ht="17.25" customHeight="1">
      <c r="A18" s="159" t="s">
        <v>144</v>
      </c>
      <c r="B18" s="160"/>
      <c r="C18" s="160"/>
      <c r="D18" s="160"/>
      <c r="E18" s="68">
        <f t="shared" si="0"/>
        <v>2800</v>
      </c>
      <c r="F18" s="66">
        <v>2798</v>
      </c>
      <c r="G18" s="67">
        <v>2</v>
      </c>
    </row>
    <row r="19" spans="1:7" ht="17.25" customHeight="1">
      <c r="A19" s="159" t="s">
        <v>87</v>
      </c>
      <c r="B19" s="160"/>
      <c r="C19" s="160"/>
      <c r="D19" s="160"/>
      <c r="E19" s="68">
        <f t="shared" si="0"/>
        <v>2376</v>
      </c>
      <c r="F19" s="66">
        <v>2376</v>
      </c>
      <c r="G19" s="67">
        <v>0</v>
      </c>
    </row>
    <row r="20" spans="1:7" s="45" customFormat="1" ht="17.25" customHeight="1">
      <c r="A20" s="165" t="s">
        <v>145</v>
      </c>
      <c r="B20" s="166"/>
      <c r="C20" s="166"/>
      <c r="D20" s="166"/>
      <c r="E20" s="68">
        <f t="shared" si="0"/>
        <v>0</v>
      </c>
      <c r="F20" s="70">
        <v>0</v>
      </c>
      <c r="G20" s="70">
        <v>0</v>
      </c>
    </row>
    <row r="21" spans="1:7" ht="23.25" customHeight="1">
      <c r="A21" s="167" t="s">
        <v>146</v>
      </c>
      <c r="B21" s="168"/>
      <c r="C21" s="168"/>
      <c r="D21" s="168"/>
      <c r="E21" s="65">
        <f t="shared" si="0"/>
        <v>118564</v>
      </c>
      <c r="F21" s="65">
        <f>SUM(F22:F23)</f>
        <v>113392</v>
      </c>
      <c r="G21" s="65">
        <f>SUM(G22:G23)</f>
        <v>5172</v>
      </c>
    </row>
    <row r="22" spans="1:7" ht="23.25" customHeight="1">
      <c r="A22" s="169" t="s">
        <v>147</v>
      </c>
      <c r="B22" s="160"/>
      <c r="C22" s="160"/>
      <c r="D22" s="160"/>
      <c r="E22" s="65">
        <f t="shared" si="0"/>
        <v>109026</v>
      </c>
      <c r="F22" s="69">
        <v>103889</v>
      </c>
      <c r="G22" s="69">
        <v>5137</v>
      </c>
    </row>
    <row r="23" spans="1:7" ht="17.25" customHeight="1">
      <c r="A23" s="159" t="s">
        <v>148</v>
      </c>
      <c r="B23" s="160"/>
      <c r="C23" s="160"/>
      <c r="D23" s="160"/>
      <c r="E23" s="65">
        <f t="shared" si="0"/>
        <v>9538</v>
      </c>
      <c r="F23" s="66">
        <v>9503</v>
      </c>
      <c r="G23" s="67">
        <v>35</v>
      </c>
    </row>
    <row r="24" spans="1:7" ht="17.25" customHeight="1">
      <c r="A24" s="149"/>
      <c r="B24" s="149"/>
      <c r="C24" s="149"/>
      <c r="D24" s="149"/>
      <c r="E24" s="5"/>
      <c r="F24" s="5"/>
      <c r="G24" s="5"/>
    </row>
    <row r="25" spans="1:7" ht="11.25" customHeight="1">
      <c r="A25" s="60"/>
      <c r="B25" s="60"/>
      <c r="C25" s="60"/>
      <c r="D25" s="60"/>
      <c r="E25" s="4"/>
      <c r="F25" s="4"/>
      <c r="G25" s="4"/>
    </row>
    <row r="26" spans="1:7" ht="11.25" customHeight="1">
      <c r="A26" s="71" t="s">
        <v>3</v>
      </c>
      <c r="B26" s="161" t="s">
        <v>149</v>
      </c>
      <c r="C26" s="162"/>
      <c r="D26" s="162"/>
      <c r="E26" s="162"/>
      <c r="F26" s="162"/>
      <c r="G26" s="162"/>
    </row>
    <row r="27" spans="1:7" ht="11.25" customHeight="1">
      <c r="A27" s="163" t="s">
        <v>6</v>
      </c>
      <c r="B27" s="128"/>
      <c r="C27" s="128"/>
      <c r="D27" s="164" t="s">
        <v>132</v>
      </c>
      <c r="E27" s="162"/>
      <c r="F27" s="162"/>
      <c r="G27" s="162"/>
    </row>
    <row r="28" ht="11.25" hidden="1">
      <c r="A28" s="72" t="s">
        <v>4</v>
      </c>
    </row>
  </sheetData>
  <sheetProtection/>
  <mergeCells count="23">
    <mergeCell ref="A2:F2"/>
    <mergeCell ref="A3:F3"/>
    <mergeCell ref="A4:F4"/>
    <mergeCell ref="A7:D7"/>
    <mergeCell ref="A9:D9"/>
    <mergeCell ref="A10:D10"/>
    <mergeCell ref="A22:D22"/>
    <mergeCell ref="A11:D11"/>
    <mergeCell ref="A12:D12"/>
    <mergeCell ref="A13:D13"/>
    <mergeCell ref="A14:D14"/>
    <mergeCell ref="A15:D15"/>
    <mergeCell ref="A16:D16"/>
    <mergeCell ref="A23:D23"/>
    <mergeCell ref="A24:D24"/>
    <mergeCell ref="B26:G26"/>
    <mergeCell ref="A27:C27"/>
    <mergeCell ref="D27:G27"/>
    <mergeCell ref="A17:D17"/>
    <mergeCell ref="A18:D18"/>
    <mergeCell ref="A19:D19"/>
    <mergeCell ref="A20:D20"/>
    <mergeCell ref="A21:D21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O46"/>
  <sheetViews>
    <sheetView showGridLines="0" showRowColHeaders="0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16015625" style="0" customWidth="1"/>
    <col min="5" max="5" width="9.5" style="0" customWidth="1"/>
    <col min="6" max="6" width="13.33203125" style="0" customWidth="1"/>
    <col min="7" max="7" width="3.5" style="0" customWidth="1"/>
    <col min="8" max="8" width="17.33203125" style="0" customWidth="1"/>
    <col min="9" max="9" width="2.5" style="0" customWidth="1"/>
    <col min="10" max="10" width="18.16015625" style="0" customWidth="1"/>
    <col min="11" max="11" width="12.16015625" style="0" customWidth="1"/>
    <col min="12" max="12" width="10" style="0" customWidth="1"/>
    <col min="13" max="13" width="4.66015625" style="0" hidden="1" customWidth="1"/>
    <col min="14" max="14" width="0" style="0" hidden="1" customWidth="1"/>
    <col min="15" max="15" width="10.33203125" style="0" hidden="1" customWidth="1"/>
    <col min="16" max="16384" width="0" style="0" hidden="1" customWidth="1"/>
  </cols>
  <sheetData>
    <row r="1" ht="15.75" customHeight="1"/>
    <row r="2" spans="1:13" ht="12.75" customHeight="1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26" t="s">
        <v>38</v>
      </c>
      <c r="L2" s="126"/>
      <c r="M2" t="s">
        <v>4</v>
      </c>
    </row>
    <row r="3" spans="1:12" ht="12.75" customHeight="1">
      <c r="A3" s="107" t="s">
        <v>16</v>
      </c>
      <c r="B3" s="107"/>
      <c r="C3" s="107"/>
      <c r="D3" s="107"/>
      <c r="E3" s="107"/>
      <c r="F3" s="107"/>
      <c r="G3" s="107"/>
      <c r="H3" s="107"/>
      <c r="I3" s="107"/>
      <c r="J3" s="107"/>
      <c r="K3" s="22"/>
      <c r="L3" s="2"/>
    </row>
    <row r="4" spans="1:11" ht="12.75" customHeight="1">
      <c r="A4" s="107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22"/>
    </row>
    <row r="5" spans="1:7" ht="11.25" customHeight="1">
      <c r="A5" s="6"/>
      <c r="B5" s="6"/>
      <c r="C5" s="6"/>
      <c r="D5" s="6"/>
      <c r="E5" s="17"/>
      <c r="F5" s="7"/>
      <c r="G5" s="7"/>
    </row>
    <row r="6" spans="5:12" ht="1.5" customHeight="1">
      <c r="E6" s="3"/>
      <c r="F6" s="3"/>
      <c r="G6" s="3"/>
      <c r="H6" s="3"/>
      <c r="I6" s="3"/>
      <c r="J6" s="3"/>
      <c r="K6" s="3"/>
      <c r="L6" s="3"/>
    </row>
    <row r="7" spans="1:12" s="10" customFormat="1" ht="11.25" customHeight="1">
      <c r="A7" s="178" t="s">
        <v>7</v>
      </c>
      <c r="B7" s="129"/>
      <c r="C7" s="129"/>
      <c r="D7" s="129"/>
      <c r="E7" s="180" t="s">
        <v>5</v>
      </c>
      <c r="F7" s="135" t="s">
        <v>0</v>
      </c>
      <c r="G7" s="18" t="s">
        <v>3</v>
      </c>
      <c r="H7" s="176" t="s">
        <v>49</v>
      </c>
      <c r="I7" s="39"/>
      <c r="J7" s="179" t="s">
        <v>46</v>
      </c>
      <c r="K7" s="176" t="s">
        <v>47</v>
      </c>
      <c r="L7" s="134" t="s">
        <v>48</v>
      </c>
    </row>
    <row r="8" spans="1:12" s="10" customFormat="1" ht="11.25">
      <c r="A8" s="129"/>
      <c r="B8" s="129"/>
      <c r="C8" s="129"/>
      <c r="D8" s="129"/>
      <c r="E8" s="180"/>
      <c r="F8" s="134"/>
      <c r="G8" s="21"/>
      <c r="H8" s="134"/>
      <c r="I8" s="21"/>
      <c r="J8" s="134"/>
      <c r="K8" s="134"/>
      <c r="L8" s="177"/>
    </row>
    <row r="9" spans="1:12" s="10" customFormat="1" ht="11.25" customHeight="1">
      <c r="A9" s="129"/>
      <c r="B9" s="129"/>
      <c r="C9" s="129"/>
      <c r="D9" s="129"/>
      <c r="E9" s="180"/>
      <c r="F9" s="134"/>
      <c r="G9" s="21"/>
      <c r="H9" s="134"/>
      <c r="J9" s="134"/>
      <c r="K9" s="134"/>
      <c r="L9" s="177"/>
    </row>
    <row r="10" spans="1:12" s="10" customFormat="1" ht="11.25" customHeight="1">
      <c r="A10" s="129"/>
      <c r="B10" s="129"/>
      <c r="C10" s="129"/>
      <c r="D10" s="129"/>
      <c r="E10" s="180"/>
      <c r="F10" s="134"/>
      <c r="G10" s="21"/>
      <c r="H10" s="134"/>
      <c r="J10" s="134"/>
      <c r="K10" s="134"/>
      <c r="L10" s="177"/>
    </row>
    <row r="11" spans="1:12" s="10" customFormat="1" ht="11.25" customHeight="1">
      <c r="A11" s="129"/>
      <c r="B11" s="129"/>
      <c r="C11" s="129"/>
      <c r="D11" s="129"/>
      <c r="E11" s="180"/>
      <c r="F11" s="134"/>
      <c r="G11" s="21"/>
      <c r="H11" s="134"/>
      <c r="I11" s="40" t="s">
        <v>20</v>
      </c>
      <c r="J11" s="134"/>
      <c r="K11" s="134"/>
      <c r="L11" s="177"/>
    </row>
    <row r="12" spans="1:12" ht="1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3.25" customHeight="1">
      <c r="A13" s="136" t="s">
        <v>13</v>
      </c>
      <c r="B13" s="114"/>
      <c r="C13" s="114"/>
      <c r="D13" s="114"/>
      <c r="E13" s="49">
        <f>SUM(F13,H13,J13,K13,L13)</f>
        <v>2332</v>
      </c>
      <c r="F13" s="49">
        <f>SUM(F14:F36)</f>
        <v>1575</v>
      </c>
      <c r="G13" s="43"/>
      <c r="H13" s="49">
        <f>SUM(H14:H36)</f>
        <v>116</v>
      </c>
      <c r="I13" s="43"/>
      <c r="J13" s="43">
        <f>SUM(J14:J36)</f>
        <v>422</v>
      </c>
      <c r="K13" s="43">
        <f>SUM(K14:K36)</f>
        <v>13</v>
      </c>
      <c r="L13" s="43">
        <f>SUM(L14:L36)</f>
        <v>206</v>
      </c>
    </row>
    <row r="14" spans="1:12" ht="23.25" customHeight="1">
      <c r="A14" s="111" t="s">
        <v>59</v>
      </c>
      <c r="B14" s="111"/>
      <c r="C14" s="111"/>
      <c r="D14" s="111"/>
      <c r="E14" s="43">
        <f aca="true" t="shared" si="0" ref="E14:E36">SUM(F14,H14,J14,K14,L14)</f>
        <v>10</v>
      </c>
      <c r="F14" s="4">
        <v>9</v>
      </c>
      <c r="G14" s="4"/>
      <c r="H14" s="4">
        <v>0</v>
      </c>
      <c r="I14" s="4"/>
      <c r="J14" s="4">
        <v>1</v>
      </c>
      <c r="K14" s="4">
        <v>0</v>
      </c>
      <c r="L14" s="4">
        <v>0</v>
      </c>
    </row>
    <row r="15" spans="1:12" ht="17.25" customHeight="1">
      <c r="A15" s="111" t="s">
        <v>68</v>
      </c>
      <c r="B15" s="111"/>
      <c r="C15" s="111"/>
      <c r="D15" s="111"/>
      <c r="E15" s="43">
        <f t="shared" si="0"/>
        <v>23</v>
      </c>
      <c r="F15" s="4">
        <v>17</v>
      </c>
      <c r="G15" s="4"/>
      <c r="H15" s="4">
        <v>1</v>
      </c>
      <c r="I15" s="4"/>
      <c r="J15" s="4">
        <v>4</v>
      </c>
      <c r="K15" s="4">
        <v>0</v>
      </c>
      <c r="L15" s="4">
        <v>1</v>
      </c>
    </row>
    <row r="16" spans="1:12" ht="17.25" customHeight="1">
      <c r="A16" s="106" t="s">
        <v>61</v>
      </c>
      <c r="B16" s="106"/>
      <c r="C16" s="106"/>
      <c r="D16" s="106"/>
      <c r="E16" s="43">
        <f t="shared" si="0"/>
        <v>15</v>
      </c>
      <c r="F16" s="4">
        <v>10</v>
      </c>
      <c r="G16" s="4"/>
      <c r="H16" s="4">
        <v>0</v>
      </c>
      <c r="I16" s="4"/>
      <c r="J16" s="4">
        <v>1</v>
      </c>
      <c r="K16" s="4">
        <v>0</v>
      </c>
      <c r="L16" s="4">
        <v>4</v>
      </c>
    </row>
    <row r="17" spans="1:12" ht="17.25" customHeight="1">
      <c r="A17" s="106" t="s">
        <v>62</v>
      </c>
      <c r="B17" s="106"/>
      <c r="C17" s="106"/>
      <c r="D17" s="106"/>
      <c r="E17" s="43">
        <f t="shared" si="0"/>
        <v>4</v>
      </c>
      <c r="F17" s="4">
        <v>2</v>
      </c>
      <c r="G17" s="4"/>
      <c r="H17" s="4">
        <v>0</v>
      </c>
      <c r="I17" s="4"/>
      <c r="J17" s="4">
        <v>1</v>
      </c>
      <c r="K17" s="4">
        <v>0</v>
      </c>
      <c r="L17" s="4">
        <v>1</v>
      </c>
    </row>
    <row r="18" spans="1:12" ht="17.25" customHeight="1">
      <c r="A18" s="106" t="s">
        <v>63</v>
      </c>
      <c r="B18" s="106"/>
      <c r="C18" s="106"/>
      <c r="D18" s="106"/>
      <c r="E18" s="49">
        <f t="shared" si="0"/>
        <v>428</v>
      </c>
      <c r="F18" s="50">
        <v>272</v>
      </c>
      <c r="G18" s="4"/>
      <c r="H18" s="4">
        <v>23</v>
      </c>
      <c r="I18" s="4"/>
      <c r="J18" s="4">
        <v>72</v>
      </c>
      <c r="K18" s="4">
        <v>5</v>
      </c>
      <c r="L18" s="4">
        <v>56</v>
      </c>
    </row>
    <row r="19" spans="1:12" ht="17.25" customHeight="1">
      <c r="A19" s="106" t="s">
        <v>64</v>
      </c>
      <c r="B19" s="106"/>
      <c r="C19" s="106"/>
      <c r="D19" s="106"/>
      <c r="E19" s="49">
        <f t="shared" si="0"/>
        <v>921</v>
      </c>
      <c r="F19" s="50">
        <v>622</v>
      </c>
      <c r="G19" s="4"/>
      <c r="H19" s="4">
        <v>41</v>
      </c>
      <c r="I19" s="4"/>
      <c r="J19" s="4">
        <v>177</v>
      </c>
      <c r="K19" s="4">
        <v>5</v>
      </c>
      <c r="L19" s="4">
        <v>76</v>
      </c>
    </row>
    <row r="20" spans="1:12" ht="17.25" customHeight="1">
      <c r="A20" s="106" t="s">
        <v>65</v>
      </c>
      <c r="B20" s="106"/>
      <c r="C20" s="106"/>
      <c r="D20" s="106"/>
      <c r="E20" s="43">
        <f t="shared" si="0"/>
        <v>31</v>
      </c>
      <c r="F20" s="4">
        <v>19</v>
      </c>
      <c r="G20" s="4"/>
      <c r="H20" s="4">
        <v>4</v>
      </c>
      <c r="I20" s="4"/>
      <c r="J20" s="4">
        <v>7</v>
      </c>
      <c r="K20" s="4">
        <v>0</v>
      </c>
      <c r="L20" s="4">
        <v>1</v>
      </c>
    </row>
    <row r="21" spans="1:12" ht="17.25" customHeight="1">
      <c r="A21" s="106" t="s">
        <v>66</v>
      </c>
      <c r="B21" s="106"/>
      <c r="C21" s="106"/>
      <c r="D21" s="106"/>
      <c r="E21" s="43">
        <f t="shared" si="0"/>
        <v>45</v>
      </c>
      <c r="F21" s="4">
        <v>41</v>
      </c>
      <c r="G21" s="4"/>
      <c r="H21" s="4">
        <v>2</v>
      </c>
      <c r="I21" s="4"/>
      <c r="J21" s="4">
        <v>2</v>
      </c>
      <c r="K21" s="4">
        <v>0</v>
      </c>
      <c r="L21" s="4">
        <v>0</v>
      </c>
    </row>
    <row r="22" spans="1:12" ht="17.25" customHeight="1">
      <c r="A22" s="106" t="s">
        <v>69</v>
      </c>
      <c r="B22" s="106"/>
      <c r="C22" s="106"/>
      <c r="D22" s="106"/>
      <c r="E22" s="49">
        <f t="shared" si="0"/>
        <v>127</v>
      </c>
      <c r="F22" s="4">
        <v>91</v>
      </c>
      <c r="G22" s="4"/>
      <c r="H22" s="4">
        <v>4</v>
      </c>
      <c r="I22" s="4"/>
      <c r="J22" s="4">
        <v>22</v>
      </c>
      <c r="K22" s="4">
        <v>1</v>
      </c>
      <c r="L22" s="4">
        <v>9</v>
      </c>
    </row>
    <row r="23" spans="1:12" ht="17.25" customHeight="1">
      <c r="A23" s="106" t="s">
        <v>70</v>
      </c>
      <c r="B23" s="106"/>
      <c r="C23" s="106"/>
      <c r="D23" s="106"/>
      <c r="E23" s="43">
        <f t="shared" si="0"/>
        <v>150</v>
      </c>
      <c r="F23" s="4">
        <v>114</v>
      </c>
      <c r="G23" s="4"/>
      <c r="H23" s="4">
        <v>2</v>
      </c>
      <c r="I23" s="4"/>
      <c r="J23" s="4">
        <v>22</v>
      </c>
      <c r="K23" s="4">
        <v>0</v>
      </c>
      <c r="L23" s="4">
        <v>12</v>
      </c>
    </row>
    <row r="24" spans="1:12" ht="17.25" customHeight="1">
      <c r="A24" s="106" t="s">
        <v>71</v>
      </c>
      <c r="B24" s="106"/>
      <c r="C24" s="106"/>
      <c r="D24" s="106"/>
      <c r="E24" s="43">
        <f t="shared" si="0"/>
        <v>10</v>
      </c>
      <c r="F24" s="4">
        <v>4</v>
      </c>
      <c r="G24" s="4"/>
      <c r="H24" s="4">
        <v>1</v>
      </c>
      <c r="I24" s="4"/>
      <c r="J24" s="4">
        <v>5</v>
      </c>
      <c r="K24" s="4">
        <v>0</v>
      </c>
      <c r="L24" s="4">
        <v>0</v>
      </c>
    </row>
    <row r="25" spans="1:12" ht="17.25" customHeight="1">
      <c r="A25" s="106" t="s">
        <v>75</v>
      </c>
      <c r="B25" s="106"/>
      <c r="C25" s="106"/>
      <c r="D25" s="106"/>
      <c r="E25" s="43">
        <f t="shared" si="0"/>
        <v>55</v>
      </c>
      <c r="F25" s="4">
        <v>39</v>
      </c>
      <c r="G25" s="4"/>
      <c r="H25" s="4">
        <v>3</v>
      </c>
      <c r="I25" s="4"/>
      <c r="J25" s="4">
        <v>8</v>
      </c>
      <c r="K25" s="4">
        <v>0</v>
      </c>
      <c r="L25" s="4">
        <v>5</v>
      </c>
    </row>
    <row r="26" spans="1:12" ht="17.25" customHeight="1">
      <c r="A26" s="106" t="s">
        <v>76</v>
      </c>
      <c r="B26" s="106"/>
      <c r="C26" s="106"/>
      <c r="D26" s="106"/>
      <c r="E26" s="43">
        <f t="shared" si="0"/>
        <v>65</v>
      </c>
      <c r="F26" s="4">
        <v>46</v>
      </c>
      <c r="G26" s="4"/>
      <c r="H26" s="4">
        <v>4</v>
      </c>
      <c r="I26" s="4"/>
      <c r="J26" s="4">
        <v>11</v>
      </c>
      <c r="K26" s="4">
        <v>1</v>
      </c>
      <c r="L26" s="4">
        <v>3</v>
      </c>
    </row>
    <row r="27" spans="1:12" ht="17.25" customHeight="1">
      <c r="A27" s="106" t="s">
        <v>78</v>
      </c>
      <c r="B27" s="106"/>
      <c r="C27" s="106"/>
      <c r="D27" s="106"/>
      <c r="E27" s="43">
        <f t="shared" si="0"/>
        <v>3</v>
      </c>
      <c r="F27" s="4">
        <v>0</v>
      </c>
      <c r="G27" s="4"/>
      <c r="H27" s="4">
        <v>3</v>
      </c>
      <c r="I27" s="4"/>
      <c r="J27" s="4">
        <v>0</v>
      </c>
      <c r="K27" s="4">
        <v>0</v>
      </c>
      <c r="L27" s="4">
        <v>0</v>
      </c>
    </row>
    <row r="28" spans="1:12" ht="17.25" customHeight="1">
      <c r="A28" s="106" t="s">
        <v>79</v>
      </c>
      <c r="B28" s="106"/>
      <c r="C28" s="106"/>
      <c r="D28" s="106"/>
      <c r="E28" s="43">
        <f t="shared" si="0"/>
        <v>106</v>
      </c>
      <c r="F28" s="4">
        <v>62</v>
      </c>
      <c r="G28" s="4"/>
      <c r="H28" s="4">
        <v>7</v>
      </c>
      <c r="I28" s="4"/>
      <c r="J28" s="4">
        <v>24</v>
      </c>
      <c r="K28" s="4">
        <v>0</v>
      </c>
      <c r="L28" s="4">
        <v>13</v>
      </c>
    </row>
    <row r="29" spans="1:12" ht="17.25" customHeight="1">
      <c r="A29" s="106" t="s">
        <v>81</v>
      </c>
      <c r="B29" s="106"/>
      <c r="C29" s="106"/>
      <c r="D29" s="106"/>
      <c r="E29" s="43">
        <f t="shared" si="0"/>
        <v>20</v>
      </c>
      <c r="F29" s="4">
        <v>10</v>
      </c>
      <c r="G29" s="4"/>
      <c r="H29" s="4">
        <v>3</v>
      </c>
      <c r="I29" s="4"/>
      <c r="J29" s="4">
        <v>6</v>
      </c>
      <c r="K29" s="4">
        <v>0</v>
      </c>
      <c r="L29" s="4">
        <v>1</v>
      </c>
    </row>
    <row r="30" spans="1:12" ht="17.25" customHeight="1">
      <c r="A30" s="106" t="s">
        <v>82</v>
      </c>
      <c r="B30" s="106"/>
      <c r="C30" s="106"/>
      <c r="D30" s="106"/>
      <c r="E30" s="43">
        <f t="shared" si="0"/>
        <v>9</v>
      </c>
      <c r="F30" s="4">
        <v>4</v>
      </c>
      <c r="G30" s="4"/>
      <c r="H30" s="4">
        <v>5</v>
      </c>
      <c r="I30" s="4"/>
      <c r="J30" s="4">
        <v>0</v>
      </c>
      <c r="K30" s="4">
        <v>0</v>
      </c>
      <c r="L30" s="4">
        <v>0</v>
      </c>
    </row>
    <row r="31" spans="1:12" ht="17.25" customHeight="1">
      <c r="A31" s="106" t="s">
        <v>83</v>
      </c>
      <c r="B31" s="106"/>
      <c r="C31" s="106"/>
      <c r="D31" s="106"/>
      <c r="E31" s="43">
        <f t="shared" si="0"/>
        <v>11</v>
      </c>
      <c r="F31" s="4">
        <v>6</v>
      </c>
      <c r="G31" s="4"/>
      <c r="H31" s="4">
        <v>0</v>
      </c>
      <c r="I31" s="4"/>
      <c r="J31" s="4">
        <v>3</v>
      </c>
      <c r="K31" s="4">
        <v>0</v>
      </c>
      <c r="L31" s="4">
        <v>2</v>
      </c>
    </row>
    <row r="32" spans="1:12" ht="17.25" customHeight="1">
      <c r="A32" s="106" t="s">
        <v>84</v>
      </c>
      <c r="B32" s="106"/>
      <c r="C32" s="106"/>
      <c r="D32" s="106"/>
      <c r="E32" s="43">
        <f t="shared" si="0"/>
        <v>51</v>
      </c>
      <c r="F32" s="4">
        <v>34</v>
      </c>
      <c r="G32" s="4"/>
      <c r="H32" s="4">
        <v>5</v>
      </c>
      <c r="I32" s="4"/>
      <c r="J32" s="4">
        <v>4</v>
      </c>
      <c r="K32" s="4">
        <v>0</v>
      </c>
      <c r="L32" s="4">
        <v>8</v>
      </c>
    </row>
    <row r="33" spans="1:12" ht="17.25" customHeight="1">
      <c r="A33" s="106" t="s">
        <v>86</v>
      </c>
      <c r="B33" s="106"/>
      <c r="C33" s="106"/>
      <c r="D33" s="106"/>
      <c r="E33" s="43">
        <f t="shared" si="0"/>
        <v>88</v>
      </c>
      <c r="F33" s="4">
        <v>64</v>
      </c>
      <c r="G33" s="4"/>
      <c r="H33" s="4">
        <v>4</v>
      </c>
      <c r="I33" s="4"/>
      <c r="J33" s="4">
        <v>19</v>
      </c>
      <c r="K33" s="4">
        <v>0</v>
      </c>
      <c r="L33" s="4">
        <v>1</v>
      </c>
    </row>
    <row r="34" spans="1:12" ht="17.25" customHeight="1">
      <c r="A34" s="106" t="s">
        <v>87</v>
      </c>
      <c r="B34" s="106"/>
      <c r="C34" s="106"/>
      <c r="D34" s="106"/>
      <c r="E34" s="43">
        <f t="shared" si="0"/>
        <v>150</v>
      </c>
      <c r="F34" s="4">
        <v>103</v>
      </c>
      <c r="G34" s="4"/>
      <c r="H34" s="4">
        <v>4</v>
      </c>
      <c r="I34" s="4"/>
      <c r="J34" s="4">
        <v>30</v>
      </c>
      <c r="K34" s="4">
        <v>1</v>
      </c>
      <c r="L34" s="4">
        <v>12</v>
      </c>
    </row>
    <row r="35" spans="1:12" ht="17.25" customHeight="1">
      <c r="A35" s="106" t="s">
        <v>89</v>
      </c>
      <c r="B35" s="106"/>
      <c r="C35" s="106"/>
      <c r="D35" s="106"/>
      <c r="E35" s="43">
        <f t="shared" si="0"/>
        <v>3</v>
      </c>
      <c r="F35" s="4">
        <v>2</v>
      </c>
      <c r="G35" s="4"/>
      <c r="H35" s="4">
        <v>0</v>
      </c>
      <c r="I35" s="4"/>
      <c r="J35" s="4">
        <v>0</v>
      </c>
      <c r="K35" s="4">
        <v>0</v>
      </c>
      <c r="L35" s="4">
        <v>1</v>
      </c>
    </row>
    <row r="36" spans="1:12" ht="17.25" customHeight="1">
      <c r="A36" s="106" t="s">
        <v>90</v>
      </c>
      <c r="B36" s="106"/>
      <c r="C36" s="106"/>
      <c r="D36" s="106"/>
      <c r="E36" s="43">
        <f t="shared" si="0"/>
        <v>7</v>
      </c>
      <c r="F36" s="4">
        <v>4</v>
      </c>
      <c r="G36" s="4"/>
      <c r="H36" s="4">
        <v>0</v>
      </c>
      <c r="I36" s="4"/>
      <c r="J36" s="4">
        <v>3</v>
      </c>
      <c r="K36" s="4">
        <v>0</v>
      </c>
      <c r="L36" s="4">
        <v>0</v>
      </c>
    </row>
    <row r="37" spans="1:12" ht="17.25" customHeight="1">
      <c r="A37" s="115"/>
      <c r="B37" s="115"/>
      <c r="C37" s="115"/>
      <c r="D37" s="115"/>
      <c r="E37" s="5"/>
      <c r="F37" s="5"/>
      <c r="G37" s="5"/>
      <c r="H37" s="5"/>
      <c r="I37" s="5"/>
      <c r="J37" s="5"/>
      <c r="K37" s="5"/>
      <c r="L37" s="5"/>
    </row>
    <row r="38" spans="1:12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3"/>
    </row>
    <row r="39" spans="1:15" ht="11.25" customHeight="1">
      <c r="A39" s="4" t="s">
        <v>3</v>
      </c>
      <c r="B39" s="137" t="s">
        <v>58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N39" s="54"/>
      <c r="O39" s="54"/>
    </row>
    <row r="40" spans="1:15" ht="11.25" customHeight="1">
      <c r="A40" s="4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N40" s="54"/>
      <c r="O40" s="54"/>
    </row>
    <row r="41" spans="1:15" ht="11.25" customHeight="1">
      <c r="A41" s="4" t="s">
        <v>20</v>
      </c>
      <c r="B41" s="137" t="s">
        <v>50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N41" s="54"/>
      <c r="O41" s="54"/>
    </row>
    <row r="42" spans="1:15" ht="11.25" customHeight="1">
      <c r="A42" s="4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N42" s="54"/>
      <c r="O42" s="54"/>
    </row>
    <row r="43" spans="1:12" ht="11.25" customHeight="1">
      <c r="A43" s="12" t="s">
        <v>6</v>
      </c>
      <c r="B43" s="4"/>
      <c r="C43" s="4"/>
      <c r="D43" s="112" t="s">
        <v>159</v>
      </c>
      <c r="E43" s="133"/>
      <c r="F43" s="133"/>
      <c r="G43" s="133"/>
      <c r="H43" s="133"/>
      <c r="I43" s="133"/>
      <c r="J43" s="133"/>
      <c r="K43" s="133"/>
      <c r="L43" s="133"/>
    </row>
    <row r="44" spans="1:13" ht="11.25" customHeight="1">
      <c r="A44" s="12"/>
      <c r="B44" s="4"/>
      <c r="C44" s="4"/>
      <c r="D44" s="133"/>
      <c r="E44" s="133"/>
      <c r="F44" s="133"/>
      <c r="G44" s="133"/>
      <c r="H44" s="133"/>
      <c r="I44" s="133"/>
      <c r="J44" s="133"/>
      <c r="K44" s="133"/>
      <c r="L44" s="133"/>
      <c r="M44" s="34"/>
    </row>
    <row r="45" spans="4:12" ht="11.25" customHeight="1">
      <c r="D45" s="139"/>
      <c r="E45" s="139"/>
      <c r="F45" s="139"/>
      <c r="G45" s="139"/>
      <c r="H45" s="139"/>
      <c r="I45" s="139"/>
      <c r="J45" s="139"/>
      <c r="K45" s="139"/>
      <c r="L45" s="139"/>
    </row>
    <row r="46" ht="11.25" hidden="1">
      <c r="A46" t="s">
        <v>4</v>
      </c>
    </row>
  </sheetData>
  <sheetProtection/>
  <mergeCells count="39">
    <mergeCell ref="D43:L45"/>
    <mergeCell ref="A2:J2"/>
    <mergeCell ref="A3:J3"/>
    <mergeCell ref="A4:J4"/>
    <mergeCell ref="L7:L11"/>
    <mergeCell ref="A37:D37"/>
    <mergeCell ref="A7:D11"/>
    <mergeCell ref="J7:J11"/>
    <mergeCell ref="K7:K11"/>
    <mergeCell ref="E7:E11"/>
    <mergeCell ref="A16:D16"/>
    <mergeCell ref="B39:L40"/>
    <mergeCell ref="B41:L42"/>
    <mergeCell ref="H7:H11"/>
    <mergeCell ref="A14:D14"/>
    <mergeCell ref="A13:D13"/>
    <mergeCell ref="F7:F11"/>
    <mergeCell ref="A15:D15"/>
    <mergeCell ref="A17:D17"/>
    <mergeCell ref="A18:D18"/>
    <mergeCell ref="A28:D28"/>
    <mergeCell ref="A33:D33"/>
    <mergeCell ref="A34:D34"/>
    <mergeCell ref="A19:D19"/>
    <mergeCell ref="A20:D20"/>
    <mergeCell ref="A21:D21"/>
    <mergeCell ref="A22:D22"/>
    <mergeCell ref="A23:D23"/>
    <mergeCell ref="A24:D24"/>
    <mergeCell ref="K2:L2"/>
    <mergeCell ref="A35:D35"/>
    <mergeCell ref="A36:D36"/>
    <mergeCell ref="A29:D29"/>
    <mergeCell ref="A30:D30"/>
    <mergeCell ref="A31:D31"/>
    <mergeCell ref="A32:D32"/>
    <mergeCell ref="A25:D25"/>
    <mergeCell ref="A26:D26"/>
    <mergeCell ref="A27:D27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4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0.33203125" style="0" customWidth="1"/>
    <col min="5" max="5" width="18.5" style="0" customWidth="1"/>
    <col min="6" max="6" width="2.5" style="0" customWidth="1"/>
    <col min="7" max="7" width="11.33203125" style="0" customWidth="1"/>
    <col min="8" max="8" width="11.66015625" style="0" customWidth="1"/>
    <col min="9" max="9" width="9.33203125" style="0" customWidth="1"/>
    <col min="10" max="10" width="12.66015625" style="0" customWidth="1"/>
    <col min="11" max="11" width="12" style="0" customWidth="1"/>
    <col min="12" max="12" width="10.33203125" style="0" customWidth="1"/>
    <col min="13" max="16384" width="0" style="0" hidden="1" customWidth="1"/>
  </cols>
  <sheetData>
    <row r="1" ht="15.75" customHeight="1"/>
    <row r="2" spans="1:13" ht="12.75">
      <c r="A2" s="107" t="s">
        <v>21</v>
      </c>
      <c r="B2" s="127"/>
      <c r="C2" s="127"/>
      <c r="D2" s="127"/>
      <c r="E2" s="127"/>
      <c r="F2" s="127"/>
      <c r="G2" s="127"/>
      <c r="H2" s="127"/>
      <c r="I2" s="22"/>
      <c r="J2" s="22"/>
      <c r="K2" s="126" t="s">
        <v>154</v>
      </c>
      <c r="L2" s="126"/>
      <c r="M2" t="s">
        <v>4</v>
      </c>
    </row>
    <row r="3" spans="1:12" ht="12.75">
      <c r="A3" s="107" t="s">
        <v>22</v>
      </c>
      <c r="B3" s="128"/>
      <c r="C3" s="128"/>
      <c r="D3" s="128"/>
      <c r="E3" s="128"/>
      <c r="F3" s="128"/>
      <c r="G3" s="128"/>
      <c r="H3" s="128"/>
      <c r="I3" s="8"/>
      <c r="J3" s="8"/>
      <c r="K3" s="8"/>
      <c r="L3" s="25" t="s">
        <v>29</v>
      </c>
    </row>
    <row r="4" spans="1:12" ht="12.75">
      <c r="A4" s="107" t="s">
        <v>40</v>
      </c>
      <c r="B4" s="128"/>
      <c r="C4" s="128"/>
      <c r="D4" s="128"/>
      <c r="E4" s="128"/>
      <c r="F4" s="128"/>
      <c r="G4" s="128"/>
      <c r="H4" s="128"/>
      <c r="I4" s="8"/>
      <c r="J4" s="8"/>
      <c r="K4" s="8"/>
      <c r="L4" s="26"/>
    </row>
    <row r="5" spans="1:11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</row>
    <row r="6" spans="5:12" ht="1.5" customHeight="1">
      <c r="E6" s="3"/>
      <c r="F6" s="3"/>
      <c r="G6" s="3"/>
      <c r="H6" s="3"/>
      <c r="I6" s="3"/>
      <c r="J6" s="3"/>
      <c r="K6" s="3"/>
      <c r="L6" s="3"/>
    </row>
    <row r="7" spans="1:12" s="10" customFormat="1" ht="33.75">
      <c r="A7" s="178" t="s">
        <v>7</v>
      </c>
      <c r="B7" s="129"/>
      <c r="C7" s="129"/>
      <c r="D7" s="129"/>
      <c r="E7" s="39" t="s">
        <v>51</v>
      </c>
      <c r="F7" s="41" t="s">
        <v>3</v>
      </c>
      <c r="G7" s="21" t="s">
        <v>52</v>
      </c>
      <c r="H7" s="39" t="s">
        <v>53</v>
      </c>
      <c r="I7" s="21" t="s">
        <v>94</v>
      </c>
      <c r="J7" s="21" t="s">
        <v>150</v>
      </c>
      <c r="K7" s="21" t="s">
        <v>95</v>
      </c>
      <c r="L7" s="23" t="s">
        <v>96</v>
      </c>
    </row>
    <row r="8" spans="1:12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3.25" customHeight="1">
      <c r="A9" s="136" t="s">
        <v>13</v>
      </c>
      <c r="B9" s="114"/>
      <c r="C9" s="114"/>
      <c r="D9" s="114"/>
      <c r="E9" s="43">
        <f>SUM(E10:E39)</f>
        <v>85</v>
      </c>
      <c r="F9" s="43"/>
      <c r="G9" s="43">
        <f aca="true" t="shared" si="0" ref="G9:L9">SUM(G10:G39)</f>
        <v>55</v>
      </c>
      <c r="H9" s="43">
        <f t="shared" si="0"/>
        <v>8</v>
      </c>
      <c r="I9" s="43">
        <f t="shared" si="0"/>
        <v>9</v>
      </c>
      <c r="J9" s="43">
        <f t="shared" si="0"/>
        <v>2</v>
      </c>
      <c r="K9" s="43">
        <f t="shared" si="0"/>
        <v>19</v>
      </c>
      <c r="L9" s="43">
        <f t="shared" si="0"/>
        <v>74</v>
      </c>
    </row>
    <row r="10" spans="1:12" ht="23.25" customHeight="1">
      <c r="A10" s="111" t="s">
        <v>59</v>
      </c>
      <c r="B10" s="111"/>
      <c r="C10" s="111"/>
      <c r="D10" s="111"/>
      <c r="E10" s="4">
        <v>0</v>
      </c>
      <c r="F10" s="4"/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7.25" customHeight="1">
      <c r="A11" s="111" t="s">
        <v>60</v>
      </c>
      <c r="B11" s="111"/>
      <c r="C11" s="111"/>
      <c r="D11" s="111"/>
      <c r="E11" s="4">
        <v>0</v>
      </c>
      <c r="F11" s="4"/>
      <c r="G11" s="4">
        <v>1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</row>
    <row r="12" spans="1:12" ht="17.25" customHeight="1">
      <c r="A12" s="111" t="s">
        <v>68</v>
      </c>
      <c r="B12" s="111"/>
      <c r="C12" s="111"/>
      <c r="D12" s="111"/>
      <c r="E12" s="4">
        <v>3</v>
      </c>
      <c r="F12" s="4"/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7.25" customHeight="1">
      <c r="A13" s="106" t="s">
        <v>61</v>
      </c>
      <c r="B13" s="106"/>
      <c r="C13" s="106"/>
      <c r="D13" s="106"/>
      <c r="E13" s="4">
        <v>0</v>
      </c>
      <c r="F13" s="4"/>
      <c r="G13" s="4">
        <v>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7.25" customHeight="1">
      <c r="A14" s="106" t="s">
        <v>62</v>
      </c>
      <c r="B14" s="106"/>
      <c r="C14" s="106"/>
      <c r="D14" s="106"/>
      <c r="E14" s="4">
        <v>0</v>
      </c>
      <c r="F14" s="4"/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7.25" customHeight="1">
      <c r="A15" s="106" t="s">
        <v>63</v>
      </c>
      <c r="B15" s="106"/>
      <c r="C15" s="106"/>
      <c r="D15" s="106"/>
      <c r="E15" s="4">
        <v>10</v>
      </c>
      <c r="F15" s="4"/>
      <c r="G15" s="4">
        <v>7</v>
      </c>
      <c r="H15" s="4">
        <v>1</v>
      </c>
      <c r="I15" s="4">
        <v>1</v>
      </c>
      <c r="J15" s="4">
        <v>0</v>
      </c>
      <c r="K15" s="4">
        <v>2</v>
      </c>
      <c r="L15" s="4">
        <v>2</v>
      </c>
    </row>
    <row r="16" spans="1:12" ht="17.25" customHeight="1">
      <c r="A16" s="106" t="s">
        <v>64</v>
      </c>
      <c r="B16" s="106"/>
      <c r="C16" s="106"/>
      <c r="D16" s="106"/>
      <c r="E16" s="4">
        <v>55</v>
      </c>
      <c r="F16" s="4"/>
      <c r="G16" s="4">
        <v>1</v>
      </c>
      <c r="H16" s="4">
        <v>5</v>
      </c>
      <c r="I16" s="4">
        <v>2</v>
      </c>
      <c r="J16" s="4">
        <v>0</v>
      </c>
      <c r="K16" s="4">
        <v>13</v>
      </c>
      <c r="L16" s="46">
        <v>25</v>
      </c>
    </row>
    <row r="17" spans="1:12" ht="17.25" customHeight="1">
      <c r="A17" s="106" t="s">
        <v>65</v>
      </c>
      <c r="B17" s="106"/>
      <c r="C17" s="106"/>
      <c r="D17" s="106"/>
      <c r="E17" s="4">
        <v>0</v>
      </c>
      <c r="F17" s="4"/>
      <c r="G17" s="4">
        <v>0</v>
      </c>
      <c r="H17" s="4">
        <v>0</v>
      </c>
      <c r="I17" s="4">
        <v>1</v>
      </c>
      <c r="J17" s="4">
        <v>0</v>
      </c>
      <c r="K17" s="4">
        <v>1</v>
      </c>
      <c r="L17" s="4">
        <v>0</v>
      </c>
    </row>
    <row r="18" spans="1:12" ht="17.25" customHeight="1">
      <c r="A18" s="106" t="s">
        <v>66</v>
      </c>
      <c r="B18" s="106"/>
      <c r="C18" s="106"/>
      <c r="D18" s="106"/>
      <c r="E18" s="4">
        <v>0</v>
      </c>
      <c r="F18" s="4"/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5</v>
      </c>
    </row>
    <row r="19" spans="1:12" ht="17.25" customHeight="1">
      <c r="A19" s="106" t="s">
        <v>67</v>
      </c>
      <c r="B19" s="106"/>
      <c r="C19" s="106"/>
      <c r="D19" s="106"/>
      <c r="E19" s="4">
        <v>0</v>
      </c>
      <c r="F19" s="4"/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7.25" customHeight="1">
      <c r="A20" s="106" t="s">
        <v>69</v>
      </c>
      <c r="B20" s="106"/>
      <c r="C20" s="106"/>
      <c r="D20" s="106"/>
      <c r="E20" s="4">
        <v>6</v>
      </c>
      <c r="F20" s="4"/>
      <c r="G20" s="4">
        <v>2</v>
      </c>
      <c r="H20" s="4">
        <v>0</v>
      </c>
      <c r="I20" s="4">
        <v>1</v>
      </c>
      <c r="J20" s="4">
        <v>0</v>
      </c>
      <c r="K20" s="4">
        <v>0</v>
      </c>
      <c r="L20" s="4">
        <v>2</v>
      </c>
    </row>
    <row r="21" spans="1:12" ht="17.25" customHeight="1">
      <c r="A21" s="106" t="s">
        <v>70</v>
      </c>
      <c r="B21" s="106"/>
      <c r="C21" s="106"/>
      <c r="D21" s="106"/>
      <c r="E21" s="4">
        <v>5</v>
      </c>
      <c r="F21" s="4"/>
      <c r="G21" s="4">
        <v>8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17.25" customHeight="1">
      <c r="A22" s="106" t="s">
        <v>71</v>
      </c>
      <c r="B22" s="106"/>
      <c r="C22" s="106"/>
      <c r="D22" s="106"/>
      <c r="E22" s="4">
        <v>0</v>
      </c>
      <c r="F22" s="4"/>
      <c r="G22" s="4">
        <v>1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17.25" customHeight="1">
      <c r="A23" s="106" t="s">
        <v>73</v>
      </c>
      <c r="B23" s="106"/>
      <c r="C23" s="106"/>
      <c r="D23" s="106"/>
      <c r="E23" s="4">
        <v>0</v>
      </c>
      <c r="F23" s="4"/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</row>
    <row r="24" spans="1:12" ht="17.25" customHeight="1">
      <c r="A24" s="106" t="s">
        <v>75</v>
      </c>
      <c r="B24" s="106"/>
      <c r="C24" s="106"/>
      <c r="D24" s="106"/>
      <c r="E24" s="4">
        <v>1</v>
      </c>
      <c r="F24" s="4"/>
      <c r="G24" s="4">
        <v>4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</row>
    <row r="25" spans="1:12" ht="17.25" customHeight="1">
      <c r="A25" s="106" t="s">
        <v>76</v>
      </c>
      <c r="B25" s="106"/>
      <c r="C25" s="106"/>
      <c r="D25" s="106"/>
      <c r="E25" s="4">
        <v>1</v>
      </c>
      <c r="F25" s="4"/>
      <c r="G25" s="4">
        <v>3</v>
      </c>
      <c r="H25" s="4">
        <v>1</v>
      </c>
      <c r="I25" s="4">
        <v>0</v>
      </c>
      <c r="J25" s="4">
        <v>0</v>
      </c>
      <c r="K25" s="4">
        <v>1</v>
      </c>
      <c r="L25" s="4">
        <v>3</v>
      </c>
    </row>
    <row r="26" spans="1:12" ht="17.25" customHeight="1">
      <c r="A26" s="106" t="s">
        <v>77</v>
      </c>
      <c r="B26" s="106"/>
      <c r="C26" s="106"/>
      <c r="D26" s="106"/>
      <c r="E26" s="4">
        <v>0</v>
      </c>
      <c r="F26" s="4"/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7.25" customHeight="1">
      <c r="A27" s="106" t="s">
        <v>78</v>
      </c>
      <c r="B27" s="106"/>
      <c r="C27" s="106"/>
      <c r="D27" s="106"/>
      <c r="E27" s="4">
        <v>0</v>
      </c>
      <c r="F27" s="4"/>
      <c r="G27" s="4">
        <v>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17.25" customHeight="1">
      <c r="A28" s="106" t="s">
        <v>79</v>
      </c>
      <c r="B28" s="106"/>
      <c r="C28" s="106"/>
      <c r="D28" s="106"/>
      <c r="E28" s="4">
        <v>0</v>
      </c>
      <c r="F28" s="4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21</v>
      </c>
    </row>
    <row r="29" spans="1:12" ht="17.25" customHeight="1">
      <c r="A29" s="106" t="s">
        <v>80</v>
      </c>
      <c r="B29" s="106"/>
      <c r="C29" s="106"/>
      <c r="D29" s="106"/>
      <c r="E29" s="4">
        <v>1</v>
      </c>
      <c r="F29" s="4"/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7.25" customHeight="1">
      <c r="A30" s="106" t="s">
        <v>81</v>
      </c>
      <c r="B30" s="106"/>
      <c r="C30" s="106"/>
      <c r="D30" s="106"/>
      <c r="E30" s="4">
        <v>0</v>
      </c>
      <c r="F30" s="4"/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</row>
    <row r="31" spans="1:12" ht="17.25" customHeight="1">
      <c r="A31" s="106" t="s">
        <v>82</v>
      </c>
      <c r="B31" s="106"/>
      <c r="C31" s="106"/>
      <c r="D31" s="106"/>
      <c r="E31" s="4">
        <v>0</v>
      </c>
      <c r="F31" s="4"/>
      <c r="G31" s="4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</row>
    <row r="32" spans="1:12" ht="17.25" customHeight="1">
      <c r="A32" s="106" t="s">
        <v>83</v>
      </c>
      <c r="B32" s="106"/>
      <c r="C32" s="106"/>
      <c r="D32" s="106"/>
      <c r="E32" s="4">
        <v>0</v>
      </c>
      <c r="F32" s="4"/>
      <c r="G32" s="4">
        <v>3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7.25" customHeight="1">
      <c r="A33" s="106" t="s">
        <v>84</v>
      </c>
      <c r="B33" s="106"/>
      <c r="C33" s="106"/>
      <c r="D33" s="106"/>
      <c r="E33" s="4">
        <v>0</v>
      </c>
      <c r="F33" s="4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7</v>
      </c>
    </row>
    <row r="34" spans="1:12" ht="17.25" customHeight="1">
      <c r="A34" s="106" t="s">
        <v>85</v>
      </c>
      <c r="B34" s="106"/>
      <c r="C34" s="106"/>
      <c r="D34" s="106"/>
      <c r="E34" s="4">
        <v>0</v>
      </c>
      <c r="F34" s="4"/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</v>
      </c>
    </row>
    <row r="35" spans="1:12" ht="17.25" customHeight="1">
      <c r="A35" s="106" t="s">
        <v>86</v>
      </c>
      <c r="B35" s="106"/>
      <c r="C35" s="106"/>
      <c r="D35" s="106"/>
      <c r="E35" s="4">
        <v>1</v>
      </c>
      <c r="F35" s="4"/>
      <c r="G35" s="4">
        <v>4</v>
      </c>
      <c r="H35" s="4">
        <v>0</v>
      </c>
      <c r="I35" s="4">
        <v>1</v>
      </c>
      <c r="J35" s="4">
        <v>1</v>
      </c>
      <c r="K35" s="4">
        <v>0</v>
      </c>
      <c r="L35" s="4">
        <v>1</v>
      </c>
    </row>
    <row r="36" spans="1:12" ht="17.25" customHeight="1">
      <c r="A36" s="106" t="s">
        <v>87</v>
      </c>
      <c r="B36" s="106"/>
      <c r="C36" s="106"/>
      <c r="D36" s="106"/>
      <c r="E36" s="4">
        <v>1</v>
      </c>
      <c r="F36" s="4"/>
      <c r="G36" s="4">
        <v>9</v>
      </c>
      <c r="H36" s="4">
        <v>1</v>
      </c>
      <c r="I36" s="4">
        <v>1</v>
      </c>
      <c r="J36" s="4">
        <v>1</v>
      </c>
      <c r="K36" s="4">
        <v>1</v>
      </c>
      <c r="L36" s="4">
        <v>2</v>
      </c>
    </row>
    <row r="37" spans="1:12" ht="17.25" customHeight="1">
      <c r="A37" s="106" t="s">
        <v>88</v>
      </c>
      <c r="B37" s="106"/>
      <c r="C37" s="106"/>
      <c r="D37" s="106"/>
      <c r="E37" s="4">
        <v>0</v>
      </c>
      <c r="F37" s="4"/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ht="17.25" customHeight="1">
      <c r="A38" s="106" t="s">
        <v>89</v>
      </c>
      <c r="B38" s="106"/>
      <c r="C38" s="106"/>
      <c r="D38" s="106"/>
      <c r="E38" s="4">
        <v>0</v>
      </c>
      <c r="F38" s="4"/>
      <c r="G38" s="4">
        <v>2</v>
      </c>
      <c r="H38" s="4">
        <v>0</v>
      </c>
      <c r="I38" s="4">
        <v>0</v>
      </c>
      <c r="J38" s="4">
        <v>0</v>
      </c>
      <c r="K38" s="4">
        <v>0</v>
      </c>
      <c r="L38" s="4">
        <v>1</v>
      </c>
    </row>
    <row r="39" spans="1:12" ht="17.25" customHeight="1">
      <c r="A39" s="106" t="s">
        <v>90</v>
      </c>
      <c r="B39" s="106"/>
      <c r="C39" s="106"/>
      <c r="D39" s="106"/>
      <c r="E39" s="4">
        <v>1</v>
      </c>
      <c r="F39" s="4"/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7.25" customHeight="1">
      <c r="A40" s="115"/>
      <c r="B40" s="115"/>
      <c r="C40" s="115"/>
      <c r="D40" s="115"/>
      <c r="E40" s="5"/>
      <c r="F40" s="5"/>
      <c r="G40" s="5"/>
      <c r="H40" s="5"/>
      <c r="I40" s="5"/>
      <c r="J40" s="5"/>
      <c r="K40" s="5"/>
      <c r="L40" s="5"/>
    </row>
    <row r="41" spans="1:12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5"/>
    </row>
    <row r="42" ht="11.25" hidden="1">
      <c r="A42" t="s">
        <v>4</v>
      </c>
    </row>
  </sheetData>
  <sheetProtection/>
  <mergeCells count="37">
    <mergeCell ref="A12:D12"/>
    <mergeCell ref="A18:D18"/>
    <mergeCell ref="A10:D10"/>
    <mergeCell ref="A11:D11"/>
    <mergeCell ref="A39:D39"/>
    <mergeCell ref="A40:D40"/>
    <mergeCell ref="A20:D20"/>
    <mergeCell ref="A21:D21"/>
    <mergeCell ref="A22:D22"/>
    <mergeCell ref="A23:D23"/>
    <mergeCell ref="A2:H2"/>
    <mergeCell ref="A3:H3"/>
    <mergeCell ref="A4:H4"/>
    <mergeCell ref="A7:D7"/>
    <mergeCell ref="A9:D9"/>
    <mergeCell ref="A19:D19"/>
    <mergeCell ref="A13:D13"/>
    <mergeCell ref="A14:D14"/>
    <mergeCell ref="A15:D15"/>
    <mergeCell ref="A16:D16"/>
    <mergeCell ref="A17:D17"/>
    <mergeCell ref="A33:D33"/>
    <mergeCell ref="A24:D24"/>
    <mergeCell ref="A25:D25"/>
    <mergeCell ref="A26:D26"/>
    <mergeCell ref="A27:D27"/>
    <mergeCell ref="A28:D28"/>
    <mergeCell ref="K2:L2"/>
    <mergeCell ref="A34:D34"/>
    <mergeCell ref="A35:D35"/>
    <mergeCell ref="A36:D36"/>
    <mergeCell ref="A37:D37"/>
    <mergeCell ref="A38:D38"/>
    <mergeCell ref="A29:D29"/>
    <mergeCell ref="A30:D30"/>
    <mergeCell ref="A31:D31"/>
    <mergeCell ref="A32:D32"/>
  </mergeCells>
  <hyperlinks>
    <hyperlink ref="K2: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46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4" style="0" customWidth="1"/>
    <col min="5" max="5" width="10.33203125" style="0" customWidth="1"/>
    <col min="6" max="6" width="19.16015625" style="0" customWidth="1"/>
    <col min="7" max="7" width="18" style="0" customWidth="1"/>
    <col min="8" max="8" width="17.66015625" style="0" customWidth="1"/>
    <col min="9" max="9" width="19.5" style="0" customWidth="1"/>
    <col min="10" max="16384" width="0" style="0" hidden="1" customWidth="1"/>
  </cols>
  <sheetData>
    <row r="1" ht="15.75" customHeight="1"/>
    <row r="2" spans="1:10" ht="12.75">
      <c r="A2" s="107" t="s">
        <v>21</v>
      </c>
      <c r="B2" s="107"/>
      <c r="C2" s="107"/>
      <c r="D2" s="107"/>
      <c r="E2" s="107"/>
      <c r="F2" s="107"/>
      <c r="G2" s="107"/>
      <c r="H2" s="22"/>
      <c r="I2" s="104" t="s">
        <v>154</v>
      </c>
      <c r="J2" t="s">
        <v>4</v>
      </c>
    </row>
    <row r="3" spans="1:9" ht="12.75">
      <c r="A3" s="107" t="s">
        <v>22</v>
      </c>
      <c r="B3" s="128"/>
      <c r="C3" s="128"/>
      <c r="D3" s="128"/>
      <c r="E3" s="128"/>
      <c r="F3" s="128"/>
      <c r="G3" s="8"/>
      <c r="H3" s="8"/>
      <c r="I3" s="25" t="s">
        <v>30</v>
      </c>
    </row>
    <row r="4" spans="1:9" ht="12.75">
      <c r="A4" s="107" t="s">
        <v>40</v>
      </c>
      <c r="B4" s="128"/>
      <c r="C4" s="128"/>
      <c r="D4" s="128"/>
      <c r="E4" s="128"/>
      <c r="F4" s="128"/>
      <c r="G4" s="8"/>
      <c r="H4" s="8"/>
      <c r="I4" s="26"/>
    </row>
    <row r="5" spans="1:8" ht="11.25" customHeight="1">
      <c r="A5" s="6"/>
      <c r="B5" s="6"/>
      <c r="C5" s="6"/>
      <c r="D5" s="6"/>
      <c r="E5" s="7"/>
      <c r="F5" s="7"/>
      <c r="G5" s="7"/>
      <c r="H5" s="7"/>
    </row>
    <row r="6" spans="5:9" ht="1.5" customHeight="1">
      <c r="E6" s="3"/>
      <c r="F6" s="3"/>
      <c r="G6" s="3"/>
      <c r="H6" s="3"/>
      <c r="I6" s="3"/>
    </row>
    <row r="7" spans="1:9" s="10" customFormat="1" ht="45">
      <c r="A7" s="178" t="s">
        <v>7</v>
      </c>
      <c r="B7" s="129"/>
      <c r="C7" s="129"/>
      <c r="D7" s="129"/>
      <c r="E7" s="21" t="s">
        <v>93</v>
      </c>
      <c r="F7" s="21" t="s">
        <v>92</v>
      </c>
      <c r="G7" s="42" t="s">
        <v>54</v>
      </c>
      <c r="H7" s="21" t="s">
        <v>55</v>
      </c>
      <c r="I7" s="23" t="s">
        <v>56</v>
      </c>
    </row>
    <row r="8" spans="1:9" ht="1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3.25" customHeight="1">
      <c r="A9" s="136" t="s">
        <v>13</v>
      </c>
      <c r="B9" s="114"/>
      <c r="C9" s="114"/>
      <c r="D9" s="114"/>
      <c r="E9" s="43">
        <f>SUM(E10:E39)</f>
        <v>3</v>
      </c>
      <c r="F9" s="43">
        <f>SUM(F10:F39)</f>
        <v>7</v>
      </c>
      <c r="G9" s="43">
        <f>SUM(G10:G39)</f>
        <v>15</v>
      </c>
      <c r="H9" s="43">
        <f>SUM(H10:H39)</f>
        <v>459</v>
      </c>
      <c r="I9" s="43">
        <f>SUM(I10:I39)</f>
        <v>10</v>
      </c>
    </row>
    <row r="10" spans="1:9" ht="23.25" customHeight="1">
      <c r="A10" s="111" t="s">
        <v>59</v>
      </c>
      <c r="B10" s="111"/>
      <c r="C10" s="111"/>
      <c r="D10" s="111"/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7.25" customHeight="1">
      <c r="A11" s="111" t="s">
        <v>60</v>
      </c>
      <c r="B11" s="111"/>
      <c r="C11" s="111"/>
      <c r="D11" s="111"/>
      <c r="E11" s="4">
        <v>0</v>
      </c>
      <c r="F11" s="4">
        <v>0</v>
      </c>
      <c r="G11" s="4">
        <v>0</v>
      </c>
      <c r="H11" s="4">
        <v>1</v>
      </c>
      <c r="I11" s="4">
        <v>0</v>
      </c>
    </row>
    <row r="12" spans="1:9" ht="17.25" customHeight="1">
      <c r="A12" s="111" t="s">
        <v>68</v>
      </c>
      <c r="B12" s="111"/>
      <c r="C12" s="111"/>
      <c r="D12" s="111"/>
      <c r="E12" s="4">
        <v>0</v>
      </c>
      <c r="F12" s="4">
        <v>0</v>
      </c>
      <c r="G12" s="4">
        <v>0</v>
      </c>
      <c r="H12" s="4">
        <v>1</v>
      </c>
      <c r="I12" s="4">
        <v>0</v>
      </c>
    </row>
    <row r="13" spans="1:9" ht="17.25" customHeight="1">
      <c r="A13" s="106" t="s">
        <v>61</v>
      </c>
      <c r="B13" s="106"/>
      <c r="C13" s="106"/>
      <c r="D13" s="106"/>
      <c r="E13" s="4">
        <v>0</v>
      </c>
      <c r="F13" s="4">
        <v>0</v>
      </c>
      <c r="G13" s="4">
        <v>0</v>
      </c>
      <c r="H13" s="4">
        <v>2</v>
      </c>
      <c r="I13" s="4">
        <v>0</v>
      </c>
    </row>
    <row r="14" spans="1:9" ht="17.25" customHeight="1">
      <c r="A14" s="106" t="s">
        <v>62</v>
      </c>
      <c r="B14" s="106"/>
      <c r="C14" s="106"/>
      <c r="D14" s="106"/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7.25" customHeight="1">
      <c r="A15" s="106" t="s">
        <v>63</v>
      </c>
      <c r="B15" s="106"/>
      <c r="C15" s="106"/>
      <c r="D15" s="106"/>
      <c r="E15" s="4">
        <v>0</v>
      </c>
      <c r="F15" s="4">
        <v>0</v>
      </c>
      <c r="G15" s="4">
        <v>2</v>
      </c>
      <c r="H15" s="4">
        <v>14</v>
      </c>
      <c r="I15" s="4">
        <v>0</v>
      </c>
    </row>
    <row r="16" spans="1:9" ht="17.25" customHeight="1">
      <c r="A16" s="106" t="s">
        <v>64</v>
      </c>
      <c r="B16" s="106"/>
      <c r="C16" s="106"/>
      <c r="D16" s="106"/>
      <c r="E16" s="4">
        <v>0</v>
      </c>
      <c r="F16" s="4">
        <v>1</v>
      </c>
      <c r="G16" s="4">
        <v>4</v>
      </c>
      <c r="H16" s="4">
        <v>111</v>
      </c>
      <c r="I16" s="4">
        <v>4</v>
      </c>
    </row>
    <row r="17" spans="1:9" ht="17.25" customHeight="1">
      <c r="A17" s="106" t="s">
        <v>65</v>
      </c>
      <c r="B17" s="106"/>
      <c r="C17" s="106"/>
      <c r="D17" s="106"/>
      <c r="E17" s="4">
        <v>0</v>
      </c>
      <c r="F17" s="4">
        <v>1</v>
      </c>
      <c r="G17" s="4">
        <v>1</v>
      </c>
      <c r="H17" s="4">
        <v>69</v>
      </c>
      <c r="I17" s="4">
        <v>0</v>
      </c>
    </row>
    <row r="18" spans="1:9" ht="17.25" customHeight="1">
      <c r="A18" s="106" t="s">
        <v>66</v>
      </c>
      <c r="B18" s="106"/>
      <c r="C18" s="106"/>
      <c r="D18" s="106"/>
      <c r="E18" s="4">
        <v>0</v>
      </c>
      <c r="F18" s="4">
        <v>1</v>
      </c>
      <c r="G18" s="4">
        <v>1</v>
      </c>
      <c r="H18" s="4">
        <v>2</v>
      </c>
      <c r="I18" s="4">
        <v>0</v>
      </c>
    </row>
    <row r="19" spans="1:9" ht="17.25" customHeight="1">
      <c r="A19" s="106" t="s">
        <v>67</v>
      </c>
      <c r="B19" s="106"/>
      <c r="C19" s="106"/>
      <c r="D19" s="106"/>
      <c r="E19" s="4">
        <v>0</v>
      </c>
      <c r="F19" s="4">
        <v>0</v>
      </c>
      <c r="G19" s="4">
        <v>0</v>
      </c>
      <c r="H19" s="46">
        <v>2</v>
      </c>
      <c r="I19" s="4">
        <v>0</v>
      </c>
    </row>
    <row r="20" spans="1:9" ht="17.25" customHeight="1">
      <c r="A20" s="106" t="s">
        <v>69</v>
      </c>
      <c r="B20" s="106"/>
      <c r="C20" s="106"/>
      <c r="D20" s="106"/>
      <c r="E20" s="4">
        <v>0</v>
      </c>
      <c r="F20" s="4">
        <v>0</v>
      </c>
      <c r="G20" s="4">
        <v>2</v>
      </c>
      <c r="H20" s="4">
        <v>7</v>
      </c>
      <c r="I20" s="4">
        <v>2</v>
      </c>
    </row>
    <row r="21" spans="1:9" ht="17.25" customHeight="1">
      <c r="A21" s="106" t="s">
        <v>70</v>
      </c>
      <c r="B21" s="106"/>
      <c r="C21" s="106"/>
      <c r="D21" s="106"/>
      <c r="E21" s="4">
        <v>3</v>
      </c>
      <c r="F21" s="4">
        <v>1</v>
      </c>
      <c r="G21" s="4">
        <v>5</v>
      </c>
      <c r="H21" s="4">
        <v>8</v>
      </c>
      <c r="I21" s="4">
        <v>0</v>
      </c>
    </row>
    <row r="22" spans="1:9" ht="17.25" customHeight="1">
      <c r="A22" s="106" t="s">
        <v>71</v>
      </c>
      <c r="B22" s="106"/>
      <c r="C22" s="106"/>
      <c r="D22" s="106"/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7.25" customHeight="1">
      <c r="A23" s="106" t="s">
        <v>73</v>
      </c>
      <c r="B23" s="106"/>
      <c r="C23" s="106"/>
      <c r="D23" s="106"/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7.25" customHeight="1">
      <c r="A24" s="106" t="s">
        <v>75</v>
      </c>
      <c r="B24" s="106"/>
      <c r="C24" s="106"/>
      <c r="D24" s="106"/>
      <c r="E24" s="4">
        <v>0</v>
      </c>
      <c r="F24" s="4">
        <v>0</v>
      </c>
      <c r="G24" s="4">
        <v>0</v>
      </c>
      <c r="H24" s="4">
        <v>3</v>
      </c>
      <c r="I24" s="4">
        <v>1</v>
      </c>
    </row>
    <row r="25" spans="1:9" ht="17.25" customHeight="1">
      <c r="A25" s="106" t="s">
        <v>76</v>
      </c>
      <c r="B25" s="106"/>
      <c r="C25" s="106"/>
      <c r="D25" s="106"/>
      <c r="E25" s="4">
        <v>0</v>
      </c>
      <c r="F25" s="4">
        <v>0</v>
      </c>
      <c r="G25" s="4">
        <v>0</v>
      </c>
      <c r="H25" s="4">
        <v>7</v>
      </c>
      <c r="I25" s="4">
        <v>2</v>
      </c>
    </row>
    <row r="26" spans="1:9" ht="17.25" customHeight="1">
      <c r="A26" s="106" t="s">
        <v>77</v>
      </c>
      <c r="B26" s="106"/>
      <c r="C26" s="106"/>
      <c r="D26" s="106"/>
      <c r="E26" s="4">
        <v>0</v>
      </c>
      <c r="F26" s="4">
        <v>0</v>
      </c>
      <c r="G26" s="4">
        <v>0</v>
      </c>
      <c r="H26" s="4">
        <v>1</v>
      </c>
      <c r="I26" s="4">
        <v>0</v>
      </c>
    </row>
    <row r="27" spans="1:9" ht="17.25" customHeight="1">
      <c r="A27" s="106" t="s">
        <v>78</v>
      </c>
      <c r="B27" s="106"/>
      <c r="C27" s="106"/>
      <c r="D27" s="106"/>
      <c r="E27" s="4">
        <v>0</v>
      </c>
      <c r="F27" s="4">
        <v>0</v>
      </c>
      <c r="G27" s="4">
        <v>0</v>
      </c>
      <c r="H27" s="4">
        <v>1</v>
      </c>
      <c r="I27" s="4">
        <v>0</v>
      </c>
    </row>
    <row r="28" spans="1:9" ht="17.25" customHeight="1">
      <c r="A28" s="106" t="s">
        <v>79</v>
      </c>
      <c r="B28" s="106"/>
      <c r="C28" s="106"/>
      <c r="D28" s="106"/>
      <c r="E28" s="4">
        <v>0</v>
      </c>
      <c r="F28" s="4">
        <v>1</v>
      </c>
      <c r="G28" s="4">
        <v>0</v>
      </c>
      <c r="H28" s="4">
        <v>54</v>
      </c>
      <c r="I28" s="4">
        <v>0</v>
      </c>
    </row>
    <row r="29" spans="1:9" ht="17.25" customHeight="1">
      <c r="A29" s="106" t="s">
        <v>80</v>
      </c>
      <c r="B29" s="106"/>
      <c r="C29" s="106"/>
      <c r="D29" s="106"/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7.25" customHeight="1">
      <c r="A30" s="106" t="s">
        <v>81</v>
      </c>
      <c r="B30" s="106"/>
      <c r="C30" s="106"/>
      <c r="D30" s="106"/>
      <c r="E30" s="4">
        <v>0</v>
      </c>
      <c r="F30" s="4">
        <v>0</v>
      </c>
      <c r="G30" s="4">
        <v>0</v>
      </c>
      <c r="H30" s="4">
        <v>2</v>
      </c>
      <c r="I30" s="4">
        <v>0</v>
      </c>
    </row>
    <row r="31" spans="1:9" ht="17.25" customHeight="1">
      <c r="A31" s="106" t="s">
        <v>82</v>
      </c>
      <c r="B31" s="106"/>
      <c r="C31" s="106"/>
      <c r="D31" s="106"/>
      <c r="E31" s="4">
        <v>0</v>
      </c>
      <c r="F31" s="4">
        <v>0</v>
      </c>
      <c r="G31" s="4">
        <v>0</v>
      </c>
      <c r="H31" s="4">
        <v>5</v>
      </c>
      <c r="I31" s="4">
        <v>1</v>
      </c>
    </row>
    <row r="32" spans="1:9" ht="17.25" customHeight="1">
      <c r="A32" s="106" t="s">
        <v>83</v>
      </c>
      <c r="B32" s="106"/>
      <c r="C32" s="106"/>
      <c r="D32" s="106"/>
      <c r="E32" s="4">
        <v>0</v>
      </c>
      <c r="F32" s="4">
        <v>0</v>
      </c>
      <c r="G32" s="4">
        <v>0</v>
      </c>
      <c r="H32" s="4">
        <v>1</v>
      </c>
      <c r="I32" s="4">
        <v>0</v>
      </c>
    </row>
    <row r="33" spans="1:9" ht="17.25" customHeight="1">
      <c r="A33" s="106" t="s">
        <v>84</v>
      </c>
      <c r="B33" s="106"/>
      <c r="C33" s="106"/>
      <c r="D33" s="106"/>
      <c r="E33" s="4">
        <v>0</v>
      </c>
      <c r="F33" s="4">
        <v>0</v>
      </c>
      <c r="G33" s="4">
        <v>0</v>
      </c>
      <c r="H33" s="46">
        <v>132</v>
      </c>
      <c r="I33" s="4">
        <v>0</v>
      </c>
    </row>
    <row r="34" spans="1:9" ht="17.25" customHeight="1">
      <c r="A34" s="106" t="s">
        <v>85</v>
      </c>
      <c r="B34" s="106"/>
      <c r="C34" s="106"/>
      <c r="D34" s="106"/>
      <c r="E34" s="4">
        <v>0</v>
      </c>
      <c r="F34" s="4">
        <v>0</v>
      </c>
      <c r="G34" s="4">
        <v>0</v>
      </c>
      <c r="H34" s="4">
        <v>2</v>
      </c>
      <c r="I34" s="4">
        <v>0</v>
      </c>
    </row>
    <row r="35" spans="1:9" ht="17.25" customHeight="1">
      <c r="A35" s="106" t="s">
        <v>86</v>
      </c>
      <c r="B35" s="106"/>
      <c r="C35" s="106"/>
      <c r="D35" s="106"/>
      <c r="E35" s="4">
        <v>0</v>
      </c>
      <c r="F35" s="4">
        <v>1</v>
      </c>
      <c r="G35" s="4">
        <v>0</v>
      </c>
      <c r="H35" s="4">
        <v>4</v>
      </c>
      <c r="I35" s="4">
        <v>0</v>
      </c>
    </row>
    <row r="36" spans="1:9" ht="17.25" customHeight="1">
      <c r="A36" s="106" t="s">
        <v>87</v>
      </c>
      <c r="B36" s="106"/>
      <c r="C36" s="106"/>
      <c r="D36" s="106"/>
      <c r="E36" s="4">
        <v>0</v>
      </c>
      <c r="F36" s="4">
        <v>1</v>
      </c>
      <c r="G36" s="4">
        <v>0</v>
      </c>
      <c r="H36" s="4">
        <v>25</v>
      </c>
      <c r="I36" s="4">
        <v>0</v>
      </c>
    </row>
    <row r="37" spans="1:9" ht="17.25" customHeight="1">
      <c r="A37" s="106" t="s">
        <v>88</v>
      </c>
      <c r="B37" s="106"/>
      <c r="C37" s="106"/>
      <c r="D37" s="106"/>
      <c r="E37" s="4">
        <v>0</v>
      </c>
      <c r="F37" s="4">
        <v>0</v>
      </c>
      <c r="G37" s="4">
        <v>0</v>
      </c>
      <c r="H37" s="4">
        <v>5</v>
      </c>
      <c r="I37" s="4">
        <v>0</v>
      </c>
    </row>
    <row r="38" spans="1:9" ht="17.25" customHeight="1">
      <c r="A38" s="106" t="s">
        <v>89</v>
      </c>
      <c r="B38" s="106"/>
      <c r="C38" s="106"/>
      <c r="D38" s="106"/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7.25" customHeight="1">
      <c r="A39" s="106" t="s">
        <v>90</v>
      </c>
      <c r="B39" s="106"/>
      <c r="C39" s="106"/>
      <c r="D39" s="106"/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7.25" customHeight="1">
      <c r="A40" s="115"/>
      <c r="B40" s="115"/>
      <c r="C40" s="115"/>
      <c r="D40" s="115"/>
      <c r="E40" s="5"/>
      <c r="F40" s="5"/>
      <c r="G40" s="5"/>
      <c r="H40" s="5"/>
      <c r="I40" s="5"/>
    </row>
    <row r="41" spans="1:9" ht="11.25" customHeight="1">
      <c r="A41" s="4"/>
      <c r="B41" s="4"/>
      <c r="C41" s="4"/>
      <c r="D41" s="4"/>
      <c r="E41" s="4"/>
      <c r="F41" s="4"/>
      <c r="G41" s="4"/>
      <c r="H41" s="4"/>
      <c r="I41" s="25"/>
    </row>
    <row r="42" spans="1:9" ht="11.25" customHeight="1">
      <c r="A42" s="4" t="s">
        <v>3</v>
      </c>
      <c r="B42" s="137" t="s">
        <v>57</v>
      </c>
      <c r="C42" s="137"/>
      <c r="D42" s="137"/>
      <c r="E42" s="137"/>
      <c r="F42" s="137"/>
      <c r="G42" s="137"/>
      <c r="H42" s="137"/>
      <c r="I42" s="137"/>
    </row>
    <row r="43" spans="1:9" ht="11.25" customHeight="1">
      <c r="A43" s="4"/>
      <c r="B43" s="137"/>
      <c r="C43" s="137"/>
      <c r="D43" s="137"/>
      <c r="E43" s="137"/>
      <c r="F43" s="137"/>
      <c r="G43" s="137"/>
      <c r="H43" s="137"/>
      <c r="I43" s="137"/>
    </row>
    <row r="44" spans="1:9" ht="11.25" customHeight="1">
      <c r="A44" s="12" t="s">
        <v>6</v>
      </c>
      <c r="B44" s="4"/>
      <c r="C44" s="4"/>
      <c r="D44" s="112" t="s">
        <v>155</v>
      </c>
      <c r="E44" s="112"/>
      <c r="F44" s="112"/>
      <c r="G44" s="112"/>
      <c r="H44" s="112"/>
      <c r="I44" s="112"/>
    </row>
    <row r="45" spans="1:10" ht="22.5" customHeight="1">
      <c r="A45" s="12"/>
      <c r="B45" s="4"/>
      <c r="C45" s="4"/>
      <c r="D45" s="181" t="s">
        <v>156</v>
      </c>
      <c r="E45" s="181"/>
      <c r="F45" s="181"/>
      <c r="G45" s="181"/>
      <c r="H45" s="181"/>
      <c r="I45" s="181"/>
      <c r="J45" s="97"/>
    </row>
    <row r="46" ht="11.25" hidden="1">
      <c r="A46" t="s">
        <v>4</v>
      </c>
    </row>
  </sheetData>
  <sheetProtection/>
  <mergeCells count="39">
    <mergeCell ref="A39:D39"/>
    <mergeCell ref="A40:D40"/>
    <mergeCell ref="B42:I43"/>
    <mergeCell ref="A12:D12"/>
    <mergeCell ref="A13:D13"/>
    <mergeCell ref="A14:D14"/>
    <mergeCell ref="A15:D15"/>
    <mergeCell ref="A16:D16"/>
    <mergeCell ref="A17:D17"/>
    <mergeCell ref="A18:D18"/>
    <mergeCell ref="A3:F3"/>
    <mergeCell ref="A4:F4"/>
    <mergeCell ref="A7:D7"/>
    <mergeCell ref="A9:D9"/>
    <mergeCell ref="A11:D11"/>
    <mergeCell ref="A10:D10"/>
    <mergeCell ref="A19:D19"/>
    <mergeCell ref="A20:D20"/>
    <mergeCell ref="A21:D21"/>
    <mergeCell ref="A26:D26"/>
    <mergeCell ref="A27:D27"/>
    <mergeCell ref="A28:D28"/>
    <mergeCell ref="A37:D37"/>
    <mergeCell ref="A29:D29"/>
    <mergeCell ref="A30:D30"/>
    <mergeCell ref="A22:D22"/>
    <mergeCell ref="A23:D23"/>
    <mergeCell ref="A24:D24"/>
    <mergeCell ref="A25:D25"/>
    <mergeCell ref="D44:I44"/>
    <mergeCell ref="D45:I45"/>
    <mergeCell ref="A2:G2"/>
    <mergeCell ref="A31:D31"/>
    <mergeCell ref="A38:D38"/>
    <mergeCell ref="A32:D32"/>
    <mergeCell ref="A33:D33"/>
    <mergeCell ref="A34:D34"/>
    <mergeCell ref="A35:D35"/>
    <mergeCell ref="A36:D36"/>
  </mergeCells>
  <hyperlinks>
    <hyperlink ref="D45:I45" r:id="rId1" tooltip="www.inegi.org.mx " display="INEGI. Dirección General de Estadísticas Económicas. Directorio Estadístico Nacional de Unidades Económicas (DENUE). www.inegi.org.mx (2 de febrero de 2016).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Morelos 2016.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19.5" style="0" customWidth="1"/>
    <col min="5" max="5" width="8.83203125" style="0" customWidth="1"/>
    <col min="6" max="6" width="12.16015625" style="0" customWidth="1"/>
    <col min="7" max="7" width="12.5" style="0" customWidth="1"/>
    <col min="8" max="8" width="12.16015625" style="0" customWidth="1"/>
    <col min="9" max="9" width="13.33203125" style="0" customWidth="1"/>
    <col min="10" max="10" width="12.83203125" style="0" customWidth="1"/>
    <col min="11" max="11" width="17.33203125" style="0" customWidth="1"/>
    <col min="12" max="12" width="0" style="0" hidden="1" customWidth="1"/>
    <col min="13" max="13" width="15.66015625" style="0" hidden="1" customWidth="1"/>
    <col min="14" max="14" width="6.33203125" style="34" hidden="1" customWidth="1"/>
    <col min="15" max="15" width="6.16015625" style="0" hidden="1" customWidth="1"/>
    <col min="16" max="16" width="6.5" style="0" hidden="1" customWidth="1"/>
    <col min="17" max="17" width="5.66015625" style="0" hidden="1" customWidth="1"/>
    <col min="18" max="16384" width="0" style="0" hidden="1" customWidth="1"/>
  </cols>
  <sheetData>
    <row r="1" ht="15.75" customHeight="1"/>
    <row r="2" spans="1:14" s="16" customFormat="1" ht="12.75">
      <c r="A2" s="107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4" t="s">
        <v>31</v>
      </c>
      <c r="L2" t="s">
        <v>4</v>
      </c>
      <c r="M2"/>
      <c r="N2" s="37"/>
    </row>
    <row r="3" spans="1:14" s="16" customFormat="1" ht="12.75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  <c r="K3" s="20"/>
      <c r="L3"/>
      <c r="M3"/>
      <c r="N3" s="36"/>
    </row>
    <row r="4" spans="1:14" s="16" customFormat="1" ht="12.75">
      <c r="A4" s="107" t="s">
        <v>40</v>
      </c>
      <c r="B4" s="107"/>
      <c r="C4" s="107"/>
      <c r="D4" s="107"/>
      <c r="E4" s="107"/>
      <c r="F4" s="107"/>
      <c r="G4" s="107"/>
      <c r="H4" s="107"/>
      <c r="I4" s="107"/>
      <c r="J4" s="107"/>
      <c r="K4" s="15"/>
      <c r="L4"/>
      <c r="M4"/>
      <c r="N4" s="36"/>
    </row>
    <row r="5" spans="1:11" ht="11.25">
      <c r="A5" s="6"/>
      <c r="B5" s="6"/>
      <c r="C5" s="6"/>
      <c r="D5" s="6"/>
      <c r="E5" s="7"/>
      <c r="F5" s="7"/>
      <c r="G5" s="7"/>
      <c r="H5" s="7"/>
      <c r="I5" s="7"/>
      <c r="J5" s="7"/>
      <c r="K5" s="7"/>
    </row>
    <row r="6" spans="5:11" ht="1.5" customHeight="1">
      <c r="E6" s="3"/>
      <c r="F6" s="3"/>
      <c r="G6" s="3"/>
      <c r="H6" s="3"/>
      <c r="I6" s="3"/>
      <c r="J6" s="3"/>
      <c r="K6" s="3"/>
    </row>
    <row r="7" spans="1:11" ht="45.75" customHeight="1">
      <c r="A7" s="109" t="s">
        <v>7</v>
      </c>
      <c r="B7" s="110"/>
      <c r="C7" s="110"/>
      <c r="D7" s="110"/>
      <c r="E7" s="27" t="s">
        <v>5</v>
      </c>
      <c r="F7" s="19" t="s">
        <v>17</v>
      </c>
      <c r="G7" s="19" t="s">
        <v>18</v>
      </c>
      <c r="H7" s="21" t="s">
        <v>106</v>
      </c>
      <c r="I7" s="21" t="s">
        <v>43</v>
      </c>
      <c r="J7" s="21" t="s">
        <v>44</v>
      </c>
      <c r="K7" s="21" t="s">
        <v>45</v>
      </c>
    </row>
    <row r="8" spans="1:11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23.25" customHeight="1">
      <c r="A9" s="113" t="s">
        <v>13</v>
      </c>
      <c r="B9" s="114"/>
      <c r="C9" s="114"/>
      <c r="D9" s="114"/>
      <c r="E9" s="43">
        <f>SUM(F9:K9)</f>
        <v>529</v>
      </c>
      <c r="F9" s="43">
        <f aca="true" t="shared" si="0" ref="F9:K9">SUM(F10:F39)</f>
        <v>394</v>
      </c>
      <c r="G9" s="43">
        <f t="shared" si="0"/>
        <v>52</v>
      </c>
      <c r="H9" s="43">
        <f t="shared" si="0"/>
        <v>18</v>
      </c>
      <c r="I9" s="43">
        <f t="shared" si="0"/>
        <v>3</v>
      </c>
      <c r="J9" s="43">
        <f t="shared" si="0"/>
        <v>59</v>
      </c>
      <c r="K9" s="43">
        <f t="shared" si="0"/>
        <v>3</v>
      </c>
    </row>
    <row r="10" spans="1:13" ht="23.25" customHeight="1">
      <c r="A10" s="111" t="s">
        <v>59</v>
      </c>
      <c r="B10" s="111"/>
      <c r="C10" s="111"/>
      <c r="D10" s="111"/>
      <c r="E10" s="43">
        <f aca="true" t="shared" si="1" ref="E10:E39">SUM(F10:K10)</f>
        <v>3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M10" s="4"/>
    </row>
    <row r="11" spans="1:13" ht="17.25" customHeight="1">
      <c r="A11" s="111" t="s">
        <v>60</v>
      </c>
      <c r="B11" s="111"/>
      <c r="C11" s="111"/>
      <c r="D11" s="111"/>
      <c r="E11" s="43">
        <f t="shared" si="1"/>
        <v>2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M11" s="4"/>
    </row>
    <row r="12" spans="1:13" ht="17.25" customHeight="1">
      <c r="A12" s="111" t="s">
        <v>68</v>
      </c>
      <c r="B12" s="111"/>
      <c r="C12" s="111"/>
      <c r="D12" s="111"/>
      <c r="E12" s="43">
        <f t="shared" si="1"/>
        <v>3</v>
      </c>
      <c r="F12" s="4">
        <v>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M12" s="4"/>
    </row>
    <row r="13" spans="1:13" ht="17.25" customHeight="1">
      <c r="A13" s="106" t="s">
        <v>61</v>
      </c>
      <c r="B13" s="106"/>
      <c r="C13" s="106"/>
      <c r="D13" s="106"/>
      <c r="E13" s="43">
        <f t="shared" si="1"/>
        <v>3</v>
      </c>
      <c r="F13" s="4">
        <v>3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M13" s="44"/>
    </row>
    <row r="14" spans="1:13" ht="17.25" customHeight="1">
      <c r="A14" s="106" t="s">
        <v>62</v>
      </c>
      <c r="B14" s="106"/>
      <c r="C14" s="106"/>
      <c r="D14" s="106"/>
      <c r="E14" s="43">
        <f t="shared" si="1"/>
        <v>3</v>
      </c>
      <c r="F14" s="4">
        <v>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M14" s="44"/>
    </row>
    <row r="15" spans="1:13" ht="17.25" customHeight="1">
      <c r="A15" s="106" t="s">
        <v>63</v>
      </c>
      <c r="B15" s="106"/>
      <c r="C15" s="106"/>
      <c r="D15" s="106"/>
      <c r="E15" s="43">
        <f t="shared" si="1"/>
        <v>55</v>
      </c>
      <c r="F15" s="4">
        <v>39</v>
      </c>
      <c r="G15" s="4">
        <v>13</v>
      </c>
      <c r="H15" s="4">
        <v>2</v>
      </c>
      <c r="I15" s="4">
        <v>0</v>
      </c>
      <c r="J15" s="4">
        <v>1</v>
      </c>
      <c r="K15" s="4">
        <v>0</v>
      </c>
      <c r="M15" s="44"/>
    </row>
    <row r="16" spans="1:13" ht="17.25" customHeight="1">
      <c r="A16" s="106" t="s">
        <v>64</v>
      </c>
      <c r="B16" s="106"/>
      <c r="C16" s="106"/>
      <c r="D16" s="106"/>
      <c r="E16" s="43">
        <f t="shared" si="1"/>
        <v>121</v>
      </c>
      <c r="F16" s="4">
        <v>98</v>
      </c>
      <c r="G16" s="4">
        <v>8</v>
      </c>
      <c r="H16" s="4">
        <v>2</v>
      </c>
      <c r="I16" s="4">
        <v>0</v>
      </c>
      <c r="J16" s="4">
        <v>11</v>
      </c>
      <c r="K16" s="4">
        <v>2</v>
      </c>
      <c r="M16" s="44"/>
    </row>
    <row r="17" spans="1:13" ht="17.25" customHeight="1">
      <c r="A17" s="106" t="s">
        <v>65</v>
      </c>
      <c r="B17" s="106"/>
      <c r="C17" s="106"/>
      <c r="D17" s="106"/>
      <c r="E17" s="43">
        <f t="shared" si="1"/>
        <v>6</v>
      </c>
      <c r="F17" s="4">
        <v>3</v>
      </c>
      <c r="G17" s="4">
        <v>2</v>
      </c>
      <c r="H17" s="4">
        <v>0</v>
      </c>
      <c r="I17" s="4">
        <v>0</v>
      </c>
      <c r="J17" s="4">
        <v>1</v>
      </c>
      <c r="K17" s="4">
        <v>0</v>
      </c>
      <c r="M17" s="44"/>
    </row>
    <row r="18" spans="1:13" ht="17.25" customHeight="1">
      <c r="A18" s="106" t="s">
        <v>66</v>
      </c>
      <c r="B18" s="106"/>
      <c r="C18" s="106"/>
      <c r="D18" s="106"/>
      <c r="E18" s="43">
        <f t="shared" si="1"/>
        <v>2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M18" s="44"/>
    </row>
    <row r="19" spans="1:13" ht="17.25" customHeight="1">
      <c r="A19" s="106" t="s">
        <v>67</v>
      </c>
      <c r="B19" s="106"/>
      <c r="C19" s="106"/>
      <c r="D19" s="106"/>
      <c r="E19" s="43">
        <f t="shared" si="1"/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M19" s="44"/>
    </row>
    <row r="20" spans="1:13" ht="17.25" customHeight="1">
      <c r="A20" s="106" t="s">
        <v>69</v>
      </c>
      <c r="B20" s="106"/>
      <c r="C20" s="106"/>
      <c r="D20" s="106"/>
      <c r="E20" s="43">
        <f t="shared" si="1"/>
        <v>24</v>
      </c>
      <c r="F20" s="4">
        <v>12</v>
      </c>
      <c r="G20" s="4">
        <v>11</v>
      </c>
      <c r="H20" s="4">
        <v>1</v>
      </c>
      <c r="I20" s="4">
        <v>0</v>
      </c>
      <c r="J20" s="4">
        <v>0</v>
      </c>
      <c r="K20" s="4">
        <v>0</v>
      </c>
      <c r="M20" s="44"/>
    </row>
    <row r="21" spans="1:13" ht="17.25" customHeight="1">
      <c r="A21" s="106" t="s">
        <v>70</v>
      </c>
      <c r="B21" s="106"/>
      <c r="C21" s="106"/>
      <c r="D21" s="106"/>
      <c r="E21" s="43">
        <f t="shared" si="1"/>
        <v>35</v>
      </c>
      <c r="F21" s="4">
        <v>30</v>
      </c>
      <c r="G21" s="4">
        <v>4</v>
      </c>
      <c r="H21" s="4">
        <v>1</v>
      </c>
      <c r="I21" s="4">
        <v>0</v>
      </c>
      <c r="J21" s="4">
        <v>0</v>
      </c>
      <c r="K21" s="4">
        <v>0</v>
      </c>
      <c r="M21" s="44"/>
    </row>
    <row r="22" spans="1:13" ht="17.25" customHeight="1">
      <c r="A22" s="106" t="s">
        <v>71</v>
      </c>
      <c r="B22" s="106"/>
      <c r="C22" s="106"/>
      <c r="D22" s="106"/>
      <c r="E22" s="43">
        <f t="shared" si="1"/>
        <v>6</v>
      </c>
      <c r="F22" s="4">
        <v>5</v>
      </c>
      <c r="G22" s="4">
        <v>1</v>
      </c>
      <c r="H22" s="4">
        <v>0</v>
      </c>
      <c r="I22" s="4">
        <v>0</v>
      </c>
      <c r="J22" s="4">
        <v>0</v>
      </c>
      <c r="K22" s="4">
        <v>0</v>
      </c>
      <c r="M22" s="44"/>
    </row>
    <row r="23" spans="1:13" ht="17.25" customHeight="1">
      <c r="A23" s="106" t="s">
        <v>72</v>
      </c>
      <c r="B23" s="106"/>
      <c r="C23" s="106"/>
      <c r="D23" s="106"/>
      <c r="E23" s="43">
        <f t="shared" si="1"/>
        <v>3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M23" s="44"/>
    </row>
    <row r="24" spans="1:13" ht="17.25" customHeight="1">
      <c r="A24" s="106" t="s">
        <v>73</v>
      </c>
      <c r="B24" s="106"/>
      <c r="C24" s="106"/>
      <c r="D24" s="106"/>
      <c r="E24" s="43">
        <f t="shared" si="1"/>
        <v>8</v>
      </c>
      <c r="F24" s="4">
        <v>8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M24" s="44"/>
    </row>
    <row r="25" spans="1:13" ht="17.25" customHeight="1">
      <c r="A25" s="106" t="s">
        <v>74</v>
      </c>
      <c r="B25" s="106"/>
      <c r="C25" s="106"/>
      <c r="D25" s="106"/>
      <c r="E25" s="43">
        <f t="shared" si="1"/>
        <v>1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M25" s="44"/>
    </row>
    <row r="26" spans="1:13" ht="17.25" customHeight="1">
      <c r="A26" s="106" t="s">
        <v>75</v>
      </c>
      <c r="B26" s="106"/>
      <c r="C26" s="106"/>
      <c r="D26" s="106"/>
      <c r="E26" s="43">
        <f t="shared" si="1"/>
        <v>21</v>
      </c>
      <c r="F26" s="4">
        <v>20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M26" s="44"/>
    </row>
    <row r="27" spans="1:13" ht="17.25" customHeight="1">
      <c r="A27" s="106" t="s">
        <v>76</v>
      </c>
      <c r="B27" s="106"/>
      <c r="C27" s="106"/>
      <c r="D27" s="106"/>
      <c r="E27" s="43">
        <f t="shared" si="1"/>
        <v>16</v>
      </c>
      <c r="F27" s="4">
        <v>10</v>
      </c>
      <c r="G27" s="4">
        <v>4</v>
      </c>
      <c r="H27" s="4">
        <v>2</v>
      </c>
      <c r="I27" s="4">
        <v>0</v>
      </c>
      <c r="J27" s="4">
        <v>0</v>
      </c>
      <c r="K27" s="4">
        <v>0</v>
      </c>
      <c r="M27" s="44"/>
    </row>
    <row r="28" spans="1:13" ht="17.25" customHeight="1">
      <c r="A28" s="106" t="s">
        <v>78</v>
      </c>
      <c r="B28" s="106"/>
      <c r="C28" s="106"/>
      <c r="D28" s="106"/>
      <c r="E28" s="43">
        <f t="shared" si="1"/>
        <v>7</v>
      </c>
      <c r="F28" s="4">
        <v>7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M28" s="44"/>
    </row>
    <row r="29" spans="1:13" ht="17.25" customHeight="1">
      <c r="A29" s="106" t="s">
        <v>79</v>
      </c>
      <c r="B29" s="106"/>
      <c r="C29" s="106"/>
      <c r="D29" s="106"/>
      <c r="E29" s="43">
        <f t="shared" si="1"/>
        <v>96</v>
      </c>
      <c r="F29" s="4">
        <v>59</v>
      </c>
      <c r="G29" s="4">
        <v>1</v>
      </c>
      <c r="H29" s="4">
        <v>2</v>
      </c>
      <c r="I29" s="4">
        <v>2</v>
      </c>
      <c r="J29" s="4">
        <v>31</v>
      </c>
      <c r="K29" s="4">
        <v>1</v>
      </c>
      <c r="M29" s="44"/>
    </row>
    <row r="30" spans="1:13" ht="17.25" customHeight="1">
      <c r="A30" s="106" t="s">
        <v>81</v>
      </c>
      <c r="B30" s="106"/>
      <c r="C30" s="106"/>
      <c r="D30" s="106"/>
      <c r="E30" s="43">
        <f t="shared" si="1"/>
        <v>3</v>
      </c>
      <c r="F30" s="4">
        <v>2</v>
      </c>
      <c r="G30" s="4">
        <v>0</v>
      </c>
      <c r="H30" s="4">
        <v>0</v>
      </c>
      <c r="I30" s="4">
        <v>0</v>
      </c>
      <c r="J30" s="4">
        <v>1</v>
      </c>
      <c r="K30" s="4">
        <v>0</v>
      </c>
      <c r="M30" s="44"/>
    </row>
    <row r="31" spans="1:13" ht="17.25" customHeight="1">
      <c r="A31" s="106" t="s">
        <v>82</v>
      </c>
      <c r="B31" s="106"/>
      <c r="C31" s="106"/>
      <c r="D31" s="106"/>
      <c r="E31" s="43">
        <f t="shared" si="1"/>
        <v>7</v>
      </c>
      <c r="F31" s="4">
        <v>6</v>
      </c>
      <c r="G31" s="4">
        <v>0</v>
      </c>
      <c r="H31" s="4">
        <v>1</v>
      </c>
      <c r="I31" s="4">
        <v>0</v>
      </c>
      <c r="J31" s="4">
        <v>0</v>
      </c>
      <c r="K31" s="4">
        <v>0</v>
      </c>
      <c r="M31" s="44"/>
    </row>
    <row r="32" spans="1:13" ht="17.25" customHeight="1">
      <c r="A32" s="106" t="s">
        <v>83</v>
      </c>
      <c r="B32" s="106"/>
      <c r="C32" s="106"/>
      <c r="D32" s="106"/>
      <c r="E32" s="43">
        <f t="shared" si="1"/>
        <v>6</v>
      </c>
      <c r="F32" s="4">
        <v>4</v>
      </c>
      <c r="G32" s="4">
        <v>1</v>
      </c>
      <c r="H32" s="4">
        <v>1</v>
      </c>
      <c r="I32" s="4">
        <v>0</v>
      </c>
      <c r="J32" s="4">
        <v>0</v>
      </c>
      <c r="K32" s="4">
        <v>0</v>
      </c>
      <c r="M32" s="44"/>
    </row>
    <row r="33" spans="1:13" ht="17.25" customHeight="1">
      <c r="A33" s="106" t="s">
        <v>84</v>
      </c>
      <c r="B33" s="106"/>
      <c r="C33" s="106"/>
      <c r="D33" s="106"/>
      <c r="E33" s="43">
        <f t="shared" si="1"/>
        <v>18</v>
      </c>
      <c r="F33" s="4">
        <v>9</v>
      </c>
      <c r="G33" s="4">
        <v>0</v>
      </c>
      <c r="H33" s="4">
        <v>1</v>
      </c>
      <c r="I33" s="4">
        <v>0</v>
      </c>
      <c r="J33" s="4">
        <v>8</v>
      </c>
      <c r="K33" s="4">
        <v>0</v>
      </c>
      <c r="M33" s="44"/>
    </row>
    <row r="34" spans="1:13" ht="17.25" customHeight="1">
      <c r="A34" s="106" t="s">
        <v>85</v>
      </c>
      <c r="B34" s="106"/>
      <c r="C34" s="106"/>
      <c r="D34" s="106"/>
      <c r="E34" s="43">
        <f t="shared" si="1"/>
        <v>1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M34" s="44"/>
    </row>
    <row r="35" spans="1:13" ht="17.25" customHeight="1">
      <c r="A35" s="106" t="s">
        <v>86</v>
      </c>
      <c r="B35" s="106"/>
      <c r="C35" s="106"/>
      <c r="D35" s="106"/>
      <c r="E35" s="43">
        <f t="shared" si="1"/>
        <v>31</v>
      </c>
      <c r="F35" s="4">
        <v>25</v>
      </c>
      <c r="G35" s="4">
        <v>3</v>
      </c>
      <c r="H35" s="4">
        <v>2</v>
      </c>
      <c r="I35" s="4">
        <v>0</v>
      </c>
      <c r="J35" s="4">
        <v>1</v>
      </c>
      <c r="K35" s="4">
        <v>0</v>
      </c>
      <c r="M35" s="44"/>
    </row>
    <row r="36" spans="1:13" ht="17.25" customHeight="1">
      <c r="A36" s="106" t="s">
        <v>87</v>
      </c>
      <c r="B36" s="106"/>
      <c r="C36" s="106"/>
      <c r="D36" s="106"/>
      <c r="E36" s="43">
        <f t="shared" si="1"/>
        <v>38</v>
      </c>
      <c r="F36" s="4">
        <v>28</v>
      </c>
      <c r="G36" s="4">
        <v>2</v>
      </c>
      <c r="H36" s="4">
        <v>3</v>
      </c>
      <c r="I36" s="4">
        <v>0</v>
      </c>
      <c r="J36" s="4">
        <v>5</v>
      </c>
      <c r="K36" s="4">
        <v>0</v>
      </c>
      <c r="M36" s="44"/>
    </row>
    <row r="37" spans="1:13" ht="17.25" customHeight="1">
      <c r="A37" s="106" t="s">
        <v>88</v>
      </c>
      <c r="B37" s="106"/>
      <c r="C37" s="106"/>
      <c r="D37" s="106"/>
      <c r="E37" s="43">
        <f t="shared" si="1"/>
        <v>1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M37" s="44"/>
    </row>
    <row r="38" spans="1:13" ht="17.25" customHeight="1">
      <c r="A38" s="106" t="s">
        <v>89</v>
      </c>
      <c r="B38" s="106"/>
      <c r="C38" s="106"/>
      <c r="D38" s="106"/>
      <c r="E38" s="43">
        <f t="shared" si="1"/>
        <v>3</v>
      </c>
      <c r="F38" s="4">
        <v>3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M38" s="44"/>
    </row>
    <row r="39" spans="1:13" ht="17.25" customHeight="1">
      <c r="A39" s="106" t="s">
        <v>90</v>
      </c>
      <c r="B39" s="106"/>
      <c r="C39" s="106"/>
      <c r="D39" s="106"/>
      <c r="E39" s="43">
        <f t="shared" si="1"/>
        <v>5</v>
      </c>
      <c r="F39" s="4">
        <v>5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M39" s="44"/>
    </row>
    <row r="40" spans="1:11" ht="17.25" customHeight="1">
      <c r="A40" s="115"/>
      <c r="B40" s="115"/>
      <c r="C40" s="115"/>
      <c r="D40" s="115"/>
      <c r="E40" s="5"/>
      <c r="F40" s="5"/>
      <c r="G40" s="5"/>
      <c r="H40" s="5"/>
      <c r="I40" s="5"/>
      <c r="J40" s="5"/>
      <c r="K40" s="5"/>
    </row>
    <row r="41" spans="1:11" ht="11.25" customHeight="1">
      <c r="A41" s="4"/>
      <c r="B41" s="4"/>
      <c r="C41" s="4"/>
      <c r="D41" s="55"/>
      <c r="E41" s="45"/>
      <c r="F41" s="45"/>
      <c r="G41" s="4"/>
      <c r="H41" s="4"/>
      <c r="I41" s="4"/>
      <c r="J41" s="4"/>
      <c r="K41" s="13"/>
    </row>
    <row r="42" spans="1:11" ht="11.25" customHeight="1">
      <c r="A42" s="12" t="s">
        <v>6</v>
      </c>
      <c r="B42" s="4"/>
      <c r="C42" s="4"/>
      <c r="D42" s="112" t="s">
        <v>159</v>
      </c>
      <c r="E42" s="112"/>
      <c r="F42" s="112"/>
      <c r="G42" s="112"/>
      <c r="H42" s="112"/>
      <c r="I42" s="112"/>
      <c r="J42" s="112"/>
      <c r="K42" s="112"/>
    </row>
    <row r="43" spans="1:11" ht="11.25" customHeight="1">
      <c r="A43" s="12"/>
      <c r="B43" s="4"/>
      <c r="C43" s="4"/>
      <c r="D43" s="112"/>
      <c r="E43" s="112"/>
      <c r="F43" s="112"/>
      <c r="G43" s="112"/>
      <c r="H43" s="112"/>
      <c r="I43" s="112"/>
      <c r="J43" s="112"/>
      <c r="K43" s="112"/>
    </row>
    <row r="44" spans="4:11" ht="11.25">
      <c r="D44" s="112"/>
      <c r="E44" s="112"/>
      <c r="F44" s="112"/>
      <c r="G44" s="112"/>
      <c r="H44" s="112"/>
      <c r="I44" s="112"/>
      <c r="J44" s="112"/>
      <c r="K44" s="112"/>
    </row>
    <row r="45" ht="11.25" hidden="1">
      <c r="A45" t="s">
        <v>4</v>
      </c>
    </row>
  </sheetData>
  <sheetProtection/>
  <mergeCells count="37">
    <mergeCell ref="A10:D10"/>
    <mergeCell ref="A9:D9"/>
    <mergeCell ref="A35:D35"/>
    <mergeCell ref="A40:D40"/>
    <mergeCell ref="A20:D20"/>
    <mergeCell ref="A26:D26"/>
    <mergeCell ref="A14:D14"/>
    <mergeCell ref="A15:D15"/>
    <mergeCell ref="A19:D19"/>
    <mergeCell ref="A33:D33"/>
    <mergeCell ref="A17:D17"/>
    <mergeCell ref="A12:D12"/>
    <mergeCell ref="A13:D13"/>
    <mergeCell ref="D42:K44"/>
    <mergeCell ref="A28:D28"/>
    <mergeCell ref="A36:D36"/>
    <mergeCell ref="A23:D23"/>
    <mergeCell ref="A24:D24"/>
    <mergeCell ref="A25:D25"/>
    <mergeCell ref="A39:D39"/>
    <mergeCell ref="A38:D38"/>
    <mergeCell ref="A2:J2"/>
    <mergeCell ref="A3:J3"/>
    <mergeCell ref="A18:D18"/>
    <mergeCell ref="A4:J4"/>
    <mergeCell ref="A7:D7"/>
    <mergeCell ref="A11:D11"/>
    <mergeCell ref="A16:D16"/>
    <mergeCell ref="A21:D21"/>
    <mergeCell ref="A22:D22"/>
    <mergeCell ref="A27:D27"/>
    <mergeCell ref="A29:D29"/>
    <mergeCell ref="A34:D34"/>
    <mergeCell ref="A37:D37"/>
    <mergeCell ref="A30:D30"/>
    <mergeCell ref="A31:D31"/>
    <mergeCell ref="A32:D32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45" customWidth="1"/>
    <col min="2" max="2" width="2.83203125" style="45" customWidth="1"/>
    <col min="3" max="3" width="1.5" style="45" customWidth="1"/>
    <col min="4" max="4" width="14.66015625" style="45" customWidth="1"/>
    <col min="5" max="5" width="9" style="45" customWidth="1"/>
    <col min="6" max="6" width="2.66015625" style="45" customWidth="1"/>
    <col min="7" max="7" width="10.33203125" style="45" customWidth="1"/>
    <col min="8" max="8" width="9.66015625" style="45" customWidth="1"/>
    <col min="9" max="10" width="15.83203125" style="45" customWidth="1"/>
    <col min="11" max="11" width="12.66015625" style="45" customWidth="1"/>
    <col min="12" max="12" width="17.83203125" style="45" customWidth="1"/>
    <col min="13" max="16384" width="0" style="45" hidden="1" customWidth="1"/>
  </cols>
  <sheetData>
    <row r="1" ht="15.75" customHeight="1"/>
    <row r="2" spans="1:13" s="77" customFormat="1" ht="12.75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05" t="s">
        <v>32</v>
      </c>
      <c r="M2" s="45" t="s">
        <v>4</v>
      </c>
    </row>
    <row r="3" spans="1:13" s="77" customFormat="1" ht="12.75">
      <c r="A3" s="122" t="s">
        <v>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78"/>
      <c r="M3" s="45"/>
    </row>
    <row r="4" spans="1:13" s="77" customFormat="1" ht="12.75">
      <c r="A4" s="121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79"/>
      <c r="M4" s="45"/>
    </row>
    <row r="5" spans="1:12" ht="11.25">
      <c r="A5" s="80"/>
      <c r="B5" s="80"/>
      <c r="C5" s="80"/>
      <c r="D5" s="80"/>
      <c r="E5" s="81"/>
      <c r="F5" s="81"/>
      <c r="G5" s="81"/>
      <c r="H5" s="81"/>
      <c r="I5" s="81"/>
      <c r="J5" s="81"/>
      <c r="K5" s="81"/>
      <c r="L5" s="81"/>
    </row>
    <row r="6" spans="5:12" ht="1.5" customHeight="1">
      <c r="E6" s="82"/>
      <c r="F6" s="82"/>
      <c r="G6" s="82"/>
      <c r="H6" s="82"/>
      <c r="I6" s="82"/>
      <c r="J6" s="82"/>
      <c r="K6" s="82"/>
      <c r="L6" s="82"/>
    </row>
    <row r="7" spans="1:12" ht="45.75" customHeight="1">
      <c r="A7" s="123" t="s">
        <v>7</v>
      </c>
      <c r="B7" s="124"/>
      <c r="C7" s="124"/>
      <c r="D7" s="124"/>
      <c r="E7" s="83" t="s">
        <v>5</v>
      </c>
      <c r="F7" s="96" t="s">
        <v>3</v>
      </c>
      <c r="G7" s="84" t="s">
        <v>17</v>
      </c>
      <c r="H7" s="84" t="s">
        <v>18</v>
      </c>
      <c r="I7" s="85" t="s">
        <v>42</v>
      </c>
      <c r="J7" s="85" t="s">
        <v>43</v>
      </c>
      <c r="K7" s="85" t="s">
        <v>44</v>
      </c>
      <c r="L7" s="85" t="s">
        <v>45</v>
      </c>
    </row>
    <row r="8" spans="1:12" ht="1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ht="23.25" customHeight="1">
      <c r="A9" s="119" t="s">
        <v>13</v>
      </c>
      <c r="B9" s="120"/>
      <c r="C9" s="120"/>
      <c r="D9" s="120"/>
      <c r="E9" s="88">
        <f>SUM(G9:L9)</f>
        <v>12645</v>
      </c>
      <c r="F9" s="89"/>
      <c r="G9" s="88">
        <f aca="true" t="shared" si="0" ref="G9:L9">SUM(G10:G39)</f>
        <v>10734</v>
      </c>
      <c r="H9" s="87">
        <f t="shared" si="0"/>
        <v>866</v>
      </c>
      <c r="I9" s="87">
        <f t="shared" si="0"/>
        <v>343</v>
      </c>
      <c r="J9" s="90">
        <v>0</v>
      </c>
      <c r="K9" s="87">
        <f t="shared" si="0"/>
        <v>668</v>
      </c>
      <c r="L9" s="87">
        <f t="shared" si="0"/>
        <v>34</v>
      </c>
    </row>
    <row r="10" spans="1:12" ht="23.25" customHeight="1">
      <c r="A10" s="116" t="s">
        <v>59</v>
      </c>
      <c r="B10" s="116"/>
      <c r="C10" s="116"/>
      <c r="D10" s="116"/>
      <c r="E10" s="87">
        <f aca="true" t="shared" si="1" ref="E10:E39">SUM(G10:L10)</f>
        <v>52</v>
      </c>
      <c r="F10" s="87"/>
      <c r="G10" s="46">
        <v>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</row>
    <row r="11" spans="1:12" ht="17.25" customHeight="1">
      <c r="A11" s="116" t="s">
        <v>60</v>
      </c>
      <c r="B11" s="116"/>
      <c r="C11" s="116"/>
      <c r="D11" s="116"/>
      <c r="E11" s="87">
        <f t="shared" si="1"/>
        <v>204</v>
      </c>
      <c r="F11" s="87"/>
      <c r="G11" s="46">
        <v>204</v>
      </c>
      <c r="H11" s="46">
        <v>0</v>
      </c>
      <c r="I11" s="46">
        <v>0</v>
      </c>
      <c r="J11" s="91" t="s">
        <v>104</v>
      </c>
      <c r="K11" s="46">
        <v>0</v>
      </c>
      <c r="L11" s="46">
        <v>0</v>
      </c>
    </row>
    <row r="12" spans="1:12" ht="17.25" customHeight="1">
      <c r="A12" s="116" t="s">
        <v>68</v>
      </c>
      <c r="B12" s="116"/>
      <c r="C12" s="116"/>
      <c r="D12" s="116"/>
      <c r="E12" s="87">
        <f t="shared" si="1"/>
        <v>57</v>
      </c>
      <c r="F12" s="87"/>
      <c r="G12" s="46">
        <v>57</v>
      </c>
      <c r="H12" s="91">
        <v>0</v>
      </c>
      <c r="I12" s="46">
        <v>0</v>
      </c>
      <c r="J12" s="46">
        <v>0</v>
      </c>
      <c r="K12" s="46">
        <v>0</v>
      </c>
      <c r="L12" s="46">
        <v>0</v>
      </c>
    </row>
    <row r="13" spans="1:12" ht="17.25" customHeight="1">
      <c r="A13" s="106" t="s">
        <v>61</v>
      </c>
      <c r="B13" s="106"/>
      <c r="C13" s="106"/>
      <c r="D13" s="106"/>
      <c r="E13" s="87">
        <f t="shared" si="1"/>
        <v>56</v>
      </c>
      <c r="F13" s="87"/>
      <c r="G13" s="46">
        <v>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2" ht="17.25" customHeight="1">
      <c r="A14" s="106" t="s">
        <v>62</v>
      </c>
      <c r="B14" s="106"/>
      <c r="C14" s="106"/>
      <c r="D14" s="106"/>
      <c r="E14" s="87">
        <f t="shared" si="1"/>
        <v>31</v>
      </c>
      <c r="F14" s="87"/>
      <c r="G14" s="46">
        <v>31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2" ht="17.25" customHeight="1">
      <c r="A15" s="106" t="s">
        <v>63</v>
      </c>
      <c r="B15" s="106"/>
      <c r="C15" s="106"/>
      <c r="D15" s="106"/>
      <c r="E15" s="88">
        <f t="shared" si="1"/>
        <v>1548</v>
      </c>
      <c r="F15" s="88"/>
      <c r="G15" s="92">
        <v>1311</v>
      </c>
      <c r="H15" s="46">
        <v>190</v>
      </c>
      <c r="I15" s="46">
        <v>19</v>
      </c>
      <c r="J15" s="46">
        <v>0</v>
      </c>
      <c r="K15" s="46">
        <v>28</v>
      </c>
      <c r="L15" s="46">
        <v>0</v>
      </c>
    </row>
    <row r="16" spans="1:12" ht="17.25" customHeight="1">
      <c r="A16" s="106" t="s">
        <v>64</v>
      </c>
      <c r="B16" s="106"/>
      <c r="C16" s="106"/>
      <c r="D16" s="106"/>
      <c r="E16" s="88">
        <f t="shared" si="1"/>
        <v>3832</v>
      </c>
      <c r="F16" s="88"/>
      <c r="G16" s="92">
        <v>3280</v>
      </c>
      <c r="H16" s="46">
        <v>231</v>
      </c>
      <c r="I16" s="46">
        <v>100</v>
      </c>
      <c r="J16" s="46">
        <v>0</v>
      </c>
      <c r="K16" s="46">
        <v>193</v>
      </c>
      <c r="L16" s="46">
        <v>28</v>
      </c>
    </row>
    <row r="17" spans="1:12" ht="17.25" customHeight="1">
      <c r="A17" s="106" t="s">
        <v>65</v>
      </c>
      <c r="B17" s="106"/>
      <c r="C17" s="106"/>
      <c r="D17" s="106"/>
      <c r="E17" s="87">
        <f t="shared" si="1"/>
        <v>87</v>
      </c>
      <c r="F17" s="87"/>
      <c r="G17" s="46">
        <v>73</v>
      </c>
      <c r="H17" s="91" t="s">
        <v>104</v>
      </c>
      <c r="I17" s="46">
        <v>0</v>
      </c>
      <c r="J17" s="46">
        <v>0</v>
      </c>
      <c r="K17" s="46">
        <v>14</v>
      </c>
      <c r="L17" s="46">
        <v>0</v>
      </c>
    </row>
    <row r="18" spans="1:12" ht="17.25" customHeight="1">
      <c r="A18" s="106" t="s">
        <v>66</v>
      </c>
      <c r="B18" s="106"/>
      <c r="C18" s="106"/>
      <c r="D18" s="106"/>
      <c r="E18" s="87">
        <f t="shared" si="1"/>
        <v>16</v>
      </c>
      <c r="F18" s="87"/>
      <c r="G18" s="46">
        <v>16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</row>
    <row r="19" spans="1:12" ht="17.25" customHeight="1">
      <c r="A19" s="106" t="s">
        <v>67</v>
      </c>
      <c r="B19" s="106"/>
      <c r="C19" s="106"/>
      <c r="D19" s="106"/>
      <c r="E19" s="87">
        <f t="shared" si="1"/>
        <v>8</v>
      </c>
      <c r="F19" s="87"/>
      <c r="G19" s="91">
        <v>0</v>
      </c>
      <c r="H19" s="46">
        <v>8</v>
      </c>
      <c r="I19" s="46">
        <v>0</v>
      </c>
      <c r="J19" s="46">
        <v>0</v>
      </c>
      <c r="K19" s="91">
        <v>0</v>
      </c>
      <c r="L19" s="46">
        <v>0</v>
      </c>
    </row>
    <row r="20" spans="1:12" ht="17.25" customHeight="1">
      <c r="A20" s="106" t="s">
        <v>69</v>
      </c>
      <c r="B20" s="106"/>
      <c r="C20" s="106"/>
      <c r="D20" s="106"/>
      <c r="E20" s="87">
        <f t="shared" si="1"/>
        <v>828</v>
      </c>
      <c r="F20" s="87"/>
      <c r="G20" s="46">
        <v>510</v>
      </c>
      <c r="H20" s="46">
        <v>303</v>
      </c>
      <c r="I20" s="46">
        <v>15</v>
      </c>
      <c r="J20" s="46">
        <v>0</v>
      </c>
      <c r="K20" s="46">
        <v>0</v>
      </c>
      <c r="L20" s="46">
        <v>0</v>
      </c>
    </row>
    <row r="21" spans="1:12" ht="17.25" customHeight="1">
      <c r="A21" s="106" t="s">
        <v>70</v>
      </c>
      <c r="B21" s="106"/>
      <c r="C21" s="106"/>
      <c r="D21" s="106"/>
      <c r="E21" s="87">
        <f t="shared" si="1"/>
        <v>615</v>
      </c>
      <c r="F21" s="87"/>
      <c r="G21" s="46">
        <v>606</v>
      </c>
      <c r="H21" s="91" t="s">
        <v>104</v>
      </c>
      <c r="I21" s="46">
        <v>9</v>
      </c>
      <c r="J21" s="91">
        <v>0</v>
      </c>
      <c r="K21" s="46">
        <v>0</v>
      </c>
      <c r="L21" s="46">
        <v>0</v>
      </c>
    </row>
    <row r="22" spans="1:12" ht="17.25" customHeight="1">
      <c r="A22" s="106" t="s">
        <v>71</v>
      </c>
      <c r="B22" s="106"/>
      <c r="C22" s="106"/>
      <c r="D22" s="106"/>
      <c r="E22" s="87">
        <f t="shared" si="1"/>
        <v>96</v>
      </c>
      <c r="F22" s="87"/>
      <c r="G22" s="46">
        <v>82</v>
      </c>
      <c r="H22" s="46">
        <v>14</v>
      </c>
      <c r="I22" s="46">
        <v>0</v>
      </c>
      <c r="J22" s="46">
        <v>0</v>
      </c>
      <c r="K22" s="46">
        <v>0</v>
      </c>
      <c r="L22" s="46">
        <v>0</v>
      </c>
    </row>
    <row r="23" spans="1:12" ht="17.25" customHeight="1">
      <c r="A23" s="106" t="s">
        <v>72</v>
      </c>
      <c r="B23" s="106"/>
      <c r="C23" s="106"/>
      <c r="D23" s="106"/>
      <c r="E23" s="87">
        <f t="shared" si="1"/>
        <v>35</v>
      </c>
      <c r="F23" s="87"/>
      <c r="G23" s="46">
        <v>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</row>
    <row r="24" spans="1:12" ht="17.25" customHeight="1">
      <c r="A24" s="106" t="s">
        <v>73</v>
      </c>
      <c r="B24" s="106"/>
      <c r="C24" s="106"/>
      <c r="D24" s="106"/>
      <c r="E24" s="87">
        <f t="shared" si="1"/>
        <v>149</v>
      </c>
      <c r="F24" s="87"/>
      <c r="G24" s="46">
        <v>149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</row>
    <row r="25" spans="1:12" ht="17.25" customHeight="1">
      <c r="A25" s="106" t="s">
        <v>74</v>
      </c>
      <c r="B25" s="106"/>
      <c r="C25" s="106"/>
      <c r="D25" s="106"/>
      <c r="E25" s="87">
        <f t="shared" si="1"/>
        <v>10</v>
      </c>
      <c r="F25" s="87"/>
      <c r="G25" s="46">
        <v>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</row>
    <row r="26" spans="1:12" ht="17.25" customHeight="1">
      <c r="A26" s="106" t="s">
        <v>75</v>
      </c>
      <c r="B26" s="106"/>
      <c r="C26" s="106"/>
      <c r="D26" s="106"/>
      <c r="E26" s="87">
        <f t="shared" si="1"/>
        <v>432</v>
      </c>
      <c r="F26" s="87"/>
      <c r="G26" s="46">
        <v>432</v>
      </c>
      <c r="H26" s="91" t="s">
        <v>104</v>
      </c>
      <c r="I26" s="46">
        <v>0</v>
      </c>
      <c r="J26" s="46">
        <v>0</v>
      </c>
      <c r="K26" s="46">
        <v>0</v>
      </c>
      <c r="L26" s="46">
        <v>0</v>
      </c>
    </row>
    <row r="27" spans="1:12" ht="17.25" customHeight="1">
      <c r="A27" s="106" t="s">
        <v>76</v>
      </c>
      <c r="B27" s="106"/>
      <c r="C27" s="106"/>
      <c r="D27" s="106"/>
      <c r="E27" s="87">
        <f t="shared" si="1"/>
        <v>460</v>
      </c>
      <c r="F27" s="87"/>
      <c r="G27" s="46">
        <v>376</v>
      </c>
      <c r="H27" s="46">
        <v>72</v>
      </c>
      <c r="I27" s="46">
        <v>12</v>
      </c>
      <c r="J27" s="46">
        <v>0</v>
      </c>
      <c r="K27" s="46">
        <v>0</v>
      </c>
      <c r="L27" s="91">
        <v>0</v>
      </c>
    </row>
    <row r="28" spans="1:12" ht="17.25" customHeight="1">
      <c r="A28" s="106" t="s">
        <v>78</v>
      </c>
      <c r="B28" s="106"/>
      <c r="C28" s="106"/>
      <c r="D28" s="106"/>
      <c r="E28" s="87">
        <f t="shared" si="1"/>
        <v>143</v>
      </c>
      <c r="F28" s="87"/>
      <c r="G28" s="46">
        <v>143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</row>
    <row r="29" spans="1:12" ht="17.25" customHeight="1">
      <c r="A29" s="106" t="s">
        <v>79</v>
      </c>
      <c r="B29" s="106"/>
      <c r="C29" s="106"/>
      <c r="D29" s="106"/>
      <c r="E29" s="88">
        <f t="shared" si="1"/>
        <v>1008</v>
      </c>
      <c r="F29" s="88"/>
      <c r="G29" s="46">
        <v>736</v>
      </c>
      <c r="H29" s="46">
        <v>12</v>
      </c>
      <c r="I29" s="46">
        <v>17</v>
      </c>
      <c r="J29" s="91" t="s">
        <v>104</v>
      </c>
      <c r="K29" s="46">
        <v>237</v>
      </c>
      <c r="L29" s="46">
        <v>6</v>
      </c>
    </row>
    <row r="30" spans="1:12" ht="17.25" customHeight="1">
      <c r="A30" s="106" t="s">
        <v>81</v>
      </c>
      <c r="B30" s="106"/>
      <c r="C30" s="106"/>
      <c r="D30" s="106"/>
      <c r="E30" s="87">
        <f t="shared" si="1"/>
        <v>48</v>
      </c>
      <c r="F30" s="87"/>
      <c r="G30" s="46">
        <v>28</v>
      </c>
      <c r="H30" s="46">
        <v>0</v>
      </c>
      <c r="I30" s="46">
        <v>0</v>
      </c>
      <c r="J30" s="46">
        <v>0</v>
      </c>
      <c r="K30" s="46">
        <v>20</v>
      </c>
      <c r="L30" s="46">
        <v>0</v>
      </c>
    </row>
    <row r="31" spans="1:12" ht="17.25" customHeight="1">
      <c r="A31" s="106" t="s">
        <v>82</v>
      </c>
      <c r="B31" s="106"/>
      <c r="C31" s="106"/>
      <c r="D31" s="106"/>
      <c r="E31" s="87">
        <f t="shared" si="1"/>
        <v>139</v>
      </c>
      <c r="F31" s="87"/>
      <c r="G31" s="46">
        <v>130</v>
      </c>
      <c r="H31" s="46">
        <v>0</v>
      </c>
      <c r="I31" s="91">
        <v>9</v>
      </c>
      <c r="J31" s="91">
        <v>0</v>
      </c>
      <c r="K31" s="46">
        <v>0</v>
      </c>
      <c r="L31" s="46">
        <v>0</v>
      </c>
    </row>
    <row r="32" spans="1:12" ht="17.25" customHeight="1">
      <c r="A32" s="106" t="s">
        <v>83</v>
      </c>
      <c r="B32" s="106"/>
      <c r="C32" s="106"/>
      <c r="D32" s="106"/>
      <c r="E32" s="87">
        <f t="shared" si="1"/>
        <v>65</v>
      </c>
      <c r="F32" s="87"/>
      <c r="G32" s="46">
        <v>61</v>
      </c>
      <c r="H32" s="91" t="s">
        <v>104</v>
      </c>
      <c r="I32" s="46">
        <v>4</v>
      </c>
      <c r="J32" s="46">
        <v>0</v>
      </c>
      <c r="K32" s="46">
        <v>0</v>
      </c>
      <c r="L32" s="46">
        <v>0</v>
      </c>
    </row>
    <row r="33" spans="1:12" ht="17.25" customHeight="1">
      <c r="A33" s="106" t="s">
        <v>84</v>
      </c>
      <c r="B33" s="106"/>
      <c r="C33" s="106"/>
      <c r="D33" s="106"/>
      <c r="E33" s="87">
        <f t="shared" si="1"/>
        <v>217</v>
      </c>
      <c r="F33" s="87"/>
      <c r="G33" s="46">
        <v>130</v>
      </c>
      <c r="H33" s="46">
        <v>0</v>
      </c>
      <c r="I33" s="46">
        <v>8</v>
      </c>
      <c r="J33" s="46">
        <v>0</v>
      </c>
      <c r="K33" s="46">
        <v>79</v>
      </c>
      <c r="L33" s="46">
        <v>0</v>
      </c>
    </row>
    <row r="34" spans="1:12" ht="17.25" customHeight="1">
      <c r="A34" s="106" t="s">
        <v>85</v>
      </c>
      <c r="B34" s="106"/>
      <c r="C34" s="106"/>
      <c r="D34" s="106"/>
      <c r="E34" s="87">
        <f t="shared" si="1"/>
        <v>11</v>
      </c>
      <c r="F34" s="87"/>
      <c r="G34" s="46">
        <v>11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</row>
    <row r="35" spans="1:12" ht="17.25" customHeight="1">
      <c r="A35" s="106" t="s">
        <v>86</v>
      </c>
      <c r="B35" s="106"/>
      <c r="C35" s="106"/>
      <c r="D35" s="106"/>
      <c r="E35" s="87">
        <f t="shared" si="1"/>
        <v>509</v>
      </c>
      <c r="F35" s="87"/>
      <c r="G35" s="46">
        <v>460</v>
      </c>
      <c r="H35" s="46">
        <v>10</v>
      </c>
      <c r="I35" s="46">
        <v>25</v>
      </c>
      <c r="J35" s="46">
        <v>0</v>
      </c>
      <c r="K35" s="46">
        <v>14</v>
      </c>
      <c r="L35" s="46">
        <v>0</v>
      </c>
    </row>
    <row r="36" spans="1:12" ht="17.25" customHeight="1">
      <c r="A36" s="106" t="s">
        <v>87</v>
      </c>
      <c r="B36" s="106"/>
      <c r="C36" s="106"/>
      <c r="D36" s="106"/>
      <c r="E36" s="88">
        <f t="shared" si="1"/>
        <v>1900</v>
      </c>
      <c r="F36" s="88"/>
      <c r="G36" s="92">
        <v>1666</v>
      </c>
      <c r="H36" s="46">
        <v>26</v>
      </c>
      <c r="I36" s="46">
        <v>125</v>
      </c>
      <c r="J36" s="46">
        <v>0</v>
      </c>
      <c r="K36" s="46">
        <v>83</v>
      </c>
      <c r="L36" s="46">
        <v>0</v>
      </c>
    </row>
    <row r="37" spans="1:12" ht="17.25" customHeight="1">
      <c r="A37" s="106" t="s">
        <v>88</v>
      </c>
      <c r="B37" s="106"/>
      <c r="C37" s="106"/>
      <c r="D37" s="106"/>
      <c r="E37" s="87">
        <f t="shared" si="1"/>
        <v>18</v>
      </c>
      <c r="F37" s="87"/>
      <c r="G37" s="46">
        <v>18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</row>
    <row r="38" spans="1:12" ht="17.25" customHeight="1">
      <c r="A38" s="106" t="s">
        <v>89</v>
      </c>
      <c r="B38" s="106"/>
      <c r="C38" s="106"/>
      <c r="D38" s="106"/>
      <c r="E38" s="87">
        <f t="shared" si="1"/>
        <v>42</v>
      </c>
      <c r="F38" s="87"/>
      <c r="G38" s="46">
        <v>42</v>
      </c>
      <c r="H38" s="46">
        <v>0</v>
      </c>
      <c r="I38" s="46">
        <v>0</v>
      </c>
      <c r="J38" s="46">
        <v>0</v>
      </c>
      <c r="K38" s="91">
        <v>0</v>
      </c>
      <c r="L38" s="46">
        <v>0</v>
      </c>
    </row>
    <row r="39" spans="1:12" ht="17.25" customHeight="1">
      <c r="A39" s="106" t="s">
        <v>90</v>
      </c>
      <c r="B39" s="106"/>
      <c r="C39" s="106"/>
      <c r="D39" s="106"/>
      <c r="E39" s="87">
        <f t="shared" si="1"/>
        <v>29</v>
      </c>
      <c r="F39" s="87"/>
      <c r="G39" s="46">
        <v>29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</row>
    <row r="40" spans="1:12" ht="17.25" customHeight="1">
      <c r="A40" s="125"/>
      <c r="B40" s="125"/>
      <c r="C40" s="125"/>
      <c r="D40" s="125"/>
      <c r="E40" s="93"/>
      <c r="F40" s="93"/>
      <c r="G40" s="93"/>
      <c r="H40" s="93"/>
      <c r="I40" s="93"/>
      <c r="J40" s="93"/>
      <c r="K40" s="93"/>
      <c r="L40" s="93"/>
    </row>
    <row r="41" spans="1:12" ht="11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94"/>
    </row>
    <row r="42" spans="1:12" ht="11.25" customHeight="1">
      <c r="A42" s="46" t="s">
        <v>3</v>
      </c>
      <c r="B42" s="118" t="s">
        <v>103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ht="11.25" customHeight="1">
      <c r="A43" s="46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ht="11.25" customHeight="1">
      <c r="A44" s="95" t="s">
        <v>6</v>
      </c>
      <c r="B44" s="46"/>
      <c r="C44" s="46"/>
      <c r="D44" s="117" t="s">
        <v>158</v>
      </c>
      <c r="E44" s="117"/>
      <c r="F44" s="117"/>
      <c r="G44" s="117"/>
      <c r="H44" s="117"/>
      <c r="I44" s="117"/>
      <c r="J44" s="117"/>
      <c r="K44" s="117"/>
      <c r="L44" s="117"/>
    </row>
    <row r="45" spans="1:12" ht="11.25" customHeight="1">
      <c r="A45" s="95"/>
      <c r="B45" s="46"/>
      <c r="C45" s="46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4:12" ht="11.25" customHeight="1">
      <c r="D46" s="117"/>
      <c r="E46" s="117"/>
      <c r="F46" s="117"/>
      <c r="G46" s="117"/>
      <c r="H46" s="117"/>
      <c r="I46" s="117"/>
      <c r="J46" s="117"/>
      <c r="K46" s="117"/>
      <c r="L46" s="117"/>
    </row>
    <row r="47" ht="11.25" hidden="1">
      <c r="A47" s="45" t="s">
        <v>4</v>
      </c>
    </row>
  </sheetData>
  <sheetProtection/>
  <mergeCells count="38">
    <mergeCell ref="D44:L46"/>
    <mergeCell ref="B42:L43"/>
    <mergeCell ref="A10:D10"/>
    <mergeCell ref="A11:D11"/>
    <mergeCell ref="A9:D9"/>
    <mergeCell ref="A2:K2"/>
    <mergeCell ref="A3:K3"/>
    <mergeCell ref="A4:K4"/>
    <mergeCell ref="A7:D7"/>
    <mergeCell ref="A40:D40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9:D39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7:D37"/>
    <mergeCell ref="A38:D38"/>
    <mergeCell ref="A30:D30"/>
    <mergeCell ref="A31:D31"/>
    <mergeCell ref="A32:D32"/>
  </mergeCells>
  <hyperlinks>
    <hyperlink ref="L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9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4.66015625" style="0" customWidth="1"/>
    <col min="5" max="5" width="10" style="0" customWidth="1"/>
    <col min="6" max="6" width="12" style="0" customWidth="1"/>
    <col min="7" max="7" width="2.66015625" style="0" customWidth="1"/>
    <col min="8" max="10" width="11.5" style="0" customWidth="1"/>
    <col min="11" max="11" width="10.66015625" style="0" customWidth="1"/>
    <col min="12" max="12" width="11.33203125" style="0" customWidth="1"/>
    <col min="13" max="13" width="2.66015625" style="0" customWidth="1"/>
    <col min="14" max="14" width="0" style="0" hidden="1" customWidth="1"/>
    <col min="15" max="15" width="19.16015625" style="9" hidden="1" customWidth="1"/>
    <col min="16" max="16" width="8" style="0" hidden="1" customWidth="1"/>
    <col min="17" max="16384" width="0" style="0" hidden="1" customWidth="1"/>
  </cols>
  <sheetData>
    <row r="1" ht="15.75" customHeight="1"/>
    <row r="2" spans="1:15" ht="12.75">
      <c r="A2" s="107" t="s">
        <v>26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6" t="s">
        <v>33</v>
      </c>
      <c r="M2" s="126"/>
      <c r="N2" t="s">
        <v>4</v>
      </c>
      <c r="O2" s="26"/>
    </row>
    <row r="3" spans="1:15" ht="12.75">
      <c r="A3" s="107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  <c r="L3" s="9"/>
      <c r="M3" s="26"/>
      <c r="O3" s="35"/>
    </row>
    <row r="4" spans="1:15" ht="12.75">
      <c r="A4" s="107" t="s">
        <v>40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  <c r="L4" s="9"/>
      <c r="O4" s="37"/>
    </row>
    <row r="5" spans="1:15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O5" s="38"/>
    </row>
    <row r="6" spans="5:13" ht="1.5" customHeight="1">
      <c r="E6" s="3"/>
      <c r="F6" s="3"/>
      <c r="G6" s="3"/>
      <c r="H6" s="3"/>
      <c r="I6" s="3"/>
      <c r="J6" s="3"/>
      <c r="K6" s="3"/>
      <c r="L6" s="3"/>
      <c r="M6" s="3"/>
    </row>
    <row r="7" spans="1:12" ht="11.25" customHeight="1">
      <c r="A7" s="109" t="s">
        <v>7</v>
      </c>
      <c r="B7" s="129"/>
      <c r="C7" s="129"/>
      <c r="D7" s="129"/>
      <c r="E7" s="132" t="s">
        <v>5</v>
      </c>
      <c r="F7" s="130" t="s">
        <v>8</v>
      </c>
      <c r="G7" s="14"/>
      <c r="H7" s="130" t="s">
        <v>9</v>
      </c>
      <c r="I7" s="130" t="s">
        <v>10</v>
      </c>
      <c r="J7" s="135" t="s">
        <v>11</v>
      </c>
      <c r="K7" s="135" t="s">
        <v>12</v>
      </c>
      <c r="L7" s="134" t="s">
        <v>99</v>
      </c>
    </row>
    <row r="8" spans="1:13" ht="11.25" customHeight="1">
      <c r="A8" s="129"/>
      <c r="B8" s="129"/>
      <c r="C8" s="129"/>
      <c r="D8" s="129"/>
      <c r="E8" s="132"/>
      <c r="F8" s="131"/>
      <c r="G8" s="29" t="s">
        <v>3</v>
      </c>
      <c r="H8" s="131"/>
      <c r="I8" s="131"/>
      <c r="J8" s="134"/>
      <c r="K8" s="134"/>
      <c r="L8" s="134"/>
      <c r="M8" s="9" t="s">
        <v>20</v>
      </c>
    </row>
    <row r="9" spans="1:13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3.25" customHeight="1">
      <c r="A10" s="136" t="s">
        <v>13</v>
      </c>
      <c r="B10" s="114"/>
      <c r="C10" s="114"/>
      <c r="D10" s="114"/>
      <c r="E10" s="43">
        <f>SUM(F10,H10:L10)</f>
        <v>529</v>
      </c>
      <c r="F10" s="43">
        <f>SUM(F11:F40)</f>
        <v>45</v>
      </c>
      <c r="G10" s="43"/>
      <c r="H10" s="43">
        <f>SUM(H11:H40)</f>
        <v>56</v>
      </c>
      <c r="I10" s="43">
        <f>SUM(I11:I40)</f>
        <v>117</v>
      </c>
      <c r="J10" s="43">
        <f>SUM(J11:J40)</f>
        <v>73</v>
      </c>
      <c r="K10" s="43">
        <f>SUM(K11:K40)</f>
        <v>58</v>
      </c>
      <c r="L10" s="43">
        <f>SUM(L11:L40)</f>
        <v>180</v>
      </c>
      <c r="M10" s="4"/>
    </row>
    <row r="11" spans="1:18" ht="23.25" customHeight="1">
      <c r="A11" s="111" t="s">
        <v>59</v>
      </c>
      <c r="B11" s="111"/>
      <c r="C11" s="111"/>
      <c r="D11" s="111"/>
      <c r="E11" s="43">
        <f aca="true" t="shared" si="0" ref="E11:E40">SUM(F11,H11:L11)</f>
        <v>3</v>
      </c>
      <c r="F11" s="4">
        <v>1</v>
      </c>
      <c r="G11" s="4"/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/>
      <c r="O11" s="4"/>
      <c r="P11" s="4"/>
      <c r="Q11" s="4"/>
      <c r="R11" s="4"/>
    </row>
    <row r="12" spans="1:18" ht="17.25" customHeight="1">
      <c r="A12" s="111" t="s">
        <v>60</v>
      </c>
      <c r="B12" s="111"/>
      <c r="C12" s="111"/>
      <c r="D12" s="111"/>
      <c r="E12" s="43">
        <f t="shared" si="0"/>
        <v>2</v>
      </c>
      <c r="F12" s="4">
        <v>0</v>
      </c>
      <c r="G12" s="4"/>
      <c r="H12" s="4">
        <v>0</v>
      </c>
      <c r="I12" s="4">
        <v>0</v>
      </c>
      <c r="J12" s="4">
        <v>0</v>
      </c>
      <c r="K12" s="4">
        <v>0</v>
      </c>
      <c r="L12" s="4">
        <v>2</v>
      </c>
      <c r="M12" s="4"/>
      <c r="O12" s="4"/>
      <c r="P12" s="4"/>
      <c r="Q12" s="4"/>
      <c r="R12" s="4"/>
    </row>
    <row r="13" spans="1:18" ht="17.25" customHeight="1">
      <c r="A13" s="111" t="s">
        <v>68</v>
      </c>
      <c r="B13" s="111"/>
      <c r="C13" s="111"/>
      <c r="D13" s="111"/>
      <c r="E13" s="43">
        <f t="shared" si="0"/>
        <v>3</v>
      </c>
      <c r="F13" s="4">
        <v>0</v>
      </c>
      <c r="G13" s="4"/>
      <c r="H13" s="4">
        <v>0</v>
      </c>
      <c r="I13" s="4">
        <v>0</v>
      </c>
      <c r="J13" s="4">
        <v>0</v>
      </c>
      <c r="K13" s="4">
        <v>3</v>
      </c>
      <c r="L13" s="4">
        <v>0</v>
      </c>
      <c r="M13" s="4"/>
      <c r="O13" s="4"/>
      <c r="P13" s="4"/>
      <c r="Q13" s="4"/>
      <c r="R13" s="4"/>
    </row>
    <row r="14" spans="1:18" ht="17.25" customHeight="1">
      <c r="A14" s="106" t="s">
        <v>61</v>
      </c>
      <c r="B14" s="106"/>
      <c r="C14" s="106"/>
      <c r="D14" s="106"/>
      <c r="E14" s="43">
        <f t="shared" si="0"/>
        <v>3</v>
      </c>
      <c r="F14" s="4">
        <v>0</v>
      </c>
      <c r="G14" s="4"/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4"/>
      <c r="O14" s="44"/>
      <c r="P14" s="44"/>
      <c r="Q14" s="44"/>
      <c r="R14" s="44"/>
    </row>
    <row r="15" spans="1:18" ht="17.25" customHeight="1">
      <c r="A15" s="106" t="s">
        <v>62</v>
      </c>
      <c r="B15" s="106"/>
      <c r="C15" s="106"/>
      <c r="D15" s="106"/>
      <c r="E15" s="43">
        <f t="shared" si="0"/>
        <v>3</v>
      </c>
      <c r="F15" s="4">
        <v>0</v>
      </c>
      <c r="G15" s="4"/>
      <c r="H15" s="4">
        <v>0</v>
      </c>
      <c r="I15" s="4">
        <v>0</v>
      </c>
      <c r="J15" s="4">
        <v>1</v>
      </c>
      <c r="K15" s="4">
        <v>0</v>
      </c>
      <c r="L15" s="4">
        <v>2</v>
      </c>
      <c r="M15" s="4"/>
      <c r="O15" s="44"/>
      <c r="P15" s="44"/>
      <c r="Q15" s="44"/>
      <c r="R15" s="44"/>
    </row>
    <row r="16" spans="1:18" ht="17.25" customHeight="1">
      <c r="A16" s="106" t="s">
        <v>63</v>
      </c>
      <c r="B16" s="106"/>
      <c r="C16" s="106"/>
      <c r="D16" s="106"/>
      <c r="E16" s="43">
        <f t="shared" si="0"/>
        <v>55</v>
      </c>
      <c r="F16" s="4">
        <v>0</v>
      </c>
      <c r="G16" s="4"/>
      <c r="H16" s="4">
        <v>6</v>
      </c>
      <c r="I16" s="4">
        <v>8</v>
      </c>
      <c r="J16" s="4">
        <v>14</v>
      </c>
      <c r="K16" s="4">
        <v>6</v>
      </c>
      <c r="L16" s="4">
        <v>21</v>
      </c>
      <c r="M16" s="4"/>
      <c r="O16" s="44"/>
      <c r="P16" s="44"/>
      <c r="Q16" s="44"/>
      <c r="R16" s="44"/>
    </row>
    <row r="17" spans="1:18" ht="17.25" customHeight="1">
      <c r="A17" s="106" t="s">
        <v>64</v>
      </c>
      <c r="B17" s="106"/>
      <c r="C17" s="106"/>
      <c r="D17" s="106"/>
      <c r="E17" s="43">
        <f t="shared" si="0"/>
        <v>121</v>
      </c>
      <c r="F17" s="4">
        <v>21</v>
      </c>
      <c r="G17" s="4"/>
      <c r="H17" s="4">
        <v>25</v>
      </c>
      <c r="I17" s="4">
        <v>27</v>
      </c>
      <c r="J17" s="4">
        <v>14</v>
      </c>
      <c r="K17" s="4">
        <v>8</v>
      </c>
      <c r="L17" s="4">
        <v>26</v>
      </c>
      <c r="M17" s="4"/>
      <c r="O17" s="44"/>
      <c r="P17" s="44"/>
      <c r="Q17" s="44"/>
      <c r="R17" s="44"/>
    </row>
    <row r="18" spans="1:18" ht="17.25" customHeight="1">
      <c r="A18" s="106" t="s">
        <v>65</v>
      </c>
      <c r="B18" s="106"/>
      <c r="C18" s="106"/>
      <c r="D18" s="106"/>
      <c r="E18" s="43">
        <f t="shared" si="0"/>
        <v>6</v>
      </c>
      <c r="F18" s="4">
        <v>0</v>
      </c>
      <c r="G18" s="4"/>
      <c r="H18" s="4">
        <v>0</v>
      </c>
      <c r="I18" s="4">
        <v>0</v>
      </c>
      <c r="J18" s="4">
        <v>0</v>
      </c>
      <c r="K18" s="4">
        <v>0</v>
      </c>
      <c r="L18" s="4">
        <v>6</v>
      </c>
      <c r="M18" s="4"/>
      <c r="O18" s="44"/>
      <c r="P18" s="44"/>
      <c r="Q18" s="44"/>
      <c r="R18" s="44"/>
    </row>
    <row r="19" spans="1:18" ht="17.25" customHeight="1">
      <c r="A19" s="106" t="s">
        <v>66</v>
      </c>
      <c r="B19" s="106"/>
      <c r="C19" s="106"/>
      <c r="D19" s="106"/>
      <c r="E19" s="43">
        <f t="shared" si="0"/>
        <v>2</v>
      </c>
      <c r="F19" s="4">
        <v>0</v>
      </c>
      <c r="G19" s="4"/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/>
      <c r="O19" s="44"/>
      <c r="P19" s="44"/>
      <c r="Q19" s="44"/>
      <c r="R19" s="44"/>
    </row>
    <row r="20" spans="1:18" ht="17.25" customHeight="1">
      <c r="A20" s="106" t="s">
        <v>67</v>
      </c>
      <c r="B20" s="106"/>
      <c r="C20" s="106"/>
      <c r="D20" s="106"/>
      <c r="E20" s="43">
        <f t="shared" si="0"/>
        <v>1</v>
      </c>
      <c r="F20" s="4">
        <v>0</v>
      </c>
      <c r="G20" s="4"/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/>
      <c r="O20" s="44"/>
      <c r="P20" s="44"/>
      <c r="Q20" s="44"/>
      <c r="R20" s="44"/>
    </row>
    <row r="21" spans="1:18" ht="17.25" customHeight="1">
      <c r="A21" s="106" t="s">
        <v>69</v>
      </c>
      <c r="B21" s="106"/>
      <c r="C21" s="106"/>
      <c r="D21" s="106"/>
      <c r="E21" s="43">
        <f t="shared" si="0"/>
        <v>24</v>
      </c>
      <c r="F21" s="4">
        <v>4</v>
      </c>
      <c r="G21" s="4"/>
      <c r="H21" s="4">
        <v>1</v>
      </c>
      <c r="I21" s="4">
        <v>6</v>
      </c>
      <c r="J21" s="4">
        <v>1</v>
      </c>
      <c r="K21" s="4">
        <v>0</v>
      </c>
      <c r="L21" s="4">
        <v>12</v>
      </c>
      <c r="M21" s="4"/>
      <c r="O21" s="44"/>
      <c r="P21" s="44"/>
      <c r="Q21" s="44"/>
      <c r="R21" s="44"/>
    </row>
    <row r="22" spans="1:18" ht="17.25" customHeight="1">
      <c r="A22" s="106" t="s">
        <v>70</v>
      </c>
      <c r="B22" s="106"/>
      <c r="C22" s="106"/>
      <c r="D22" s="106"/>
      <c r="E22" s="43">
        <f t="shared" si="0"/>
        <v>35</v>
      </c>
      <c r="F22" s="4">
        <v>2</v>
      </c>
      <c r="G22" s="4"/>
      <c r="H22" s="4">
        <v>2</v>
      </c>
      <c r="I22" s="4">
        <v>14</v>
      </c>
      <c r="J22" s="4">
        <v>6</v>
      </c>
      <c r="K22" s="4">
        <v>1</v>
      </c>
      <c r="L22" s="4">
        <v>10</v>
      </c>
      <c r="M22" s="4"/>
      <c r="O22" s="44"/>
      <c r="P22" s="44"/>
      <c r="Q22" s="44"/>
      <c r="R22" s="44"/>
    </row>
    <row r="23" spans="1:18" ht="17.25" customHeight="1">
      <c r="A23" s="106" t="s">
        <v>71</v>
      </c>
      <c r="B23" s="106"/>
      <c r="C23" s="106"/>
      <c r="D23" s="106"/>
      <c r="E23" s="43">
        <f t="shared" si="0"/>
        <v>6</v>
      </c>
      <c r="F23" s="4">
        <v>0</v>
      </c>
      <c r="G23" s="4"/>
      <c r="H23" s="4">
        <v>0</v>
      </c>
      <c r="I23" s="4">
        <v>0</v>
      </c>
      <c r="J23" s="4">
        <v>0</v>
      </c>
      <c r="K23" s="4">
        <v>6</v>
      </c>
      <c r="L23" s="4">
        <v>0</v>
      </c>
      <c r="M23" s="4"/>
      <c r="O23" s="44"/>
      <c r="P23" s="44"/>
      <c r="Q23" s="44"/>
      <c r="R23" s="44"/>
    </row>
    <row r="24" spans="1:18" ht="17.25" customHeight="1">
      <c r="A24" s="106" t="s">
        <v>72</v>
      </c>
      <c r="B24" s="106"/>
      <c r="C24" s="106"/>
      <c r="D24" s="106"/>
      <c r="E24" s="43">
        <f t="shared" si="0"/>
        <v>3</v>
      </c>
      <c r="F24" s="4">
        <v>1</v>
      </c>
      <c r="G24" s="4"/>
      <c r="H24" s="4">
        <v>0</v>
      </c>
      <c r="I24" s="4">
        <v>0</v>
      </c>
      <c r="J24" s="4">
        <v>0</v>
      </c>
      <c r="K24" s="4">
        <v>2</v>
      </c>
      <c r="L24" s="4">
        <v>0</v>
      </c>
      <c r="M24" s="4"/>
      <c r="O24" s="44"/>
      <c r="P24" s="44"/>
      <c r="Q24" s="44"/>
      <c r="R24" s="44"/>
    </row>
    <row r="25" spans="1:18" ht="17.25" customHeight="1">
      <c r="A25" s="106" t="s">
        <v>73</v>
      </c>
      <c r="B25" s="106"/>
      <c r="C25" s="106"/>
      <c r="D25" s="106"/>
      <c r="E25" s="43">
        <f t="shared" si="0"/>
        <v>8</v>
      </c>
      <c r="F25" s="4">
        <v>1</v>
      </c>
      <c r="G25" s="4"/>
      <c r="H25" s="4">
        <v>2</v>
      </c>
      <c r="I25" s="4">
        <v>2</v>
      </c>
      <c r="J25" s="4">
        <v>1</v>
      </c>
      <c r="K25" s="4">
        <v>2</v>
      </c>
      <c r="L25" s="4">
        <v>0</v>
      </c>
      <c r="M25" s="4"/>
      <c r="O25" s="44"/>
      <c r="P25" s="44"/>
      <c r="Q25" s="44"/>
      <c r="R25" s="44"/>
    </row>
    <row r="26" spans="1:18" ht="17.25" customHeight="1">
      <c r="A26" s="106" t="s">
        <v>74</v>
      </c>
      <c r="B26" s="106"/>
      <c r="C26" s="106"/>
      <c r="D26" s="106"/>
      <c r="E26" s="43">
        <f t="shared" si="0"/>
        <v>1</v>
      </c>
      <c r="F26" s="4">
        <v>0</v>
      </c>
      <c r="G26" s="4"/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/>
      <c r="O26" s="44"/>
      <c r="P26" s="44"/>
      <c r="Q26" s="44"/>
      <c r="R26" s="44"/>
    </row>
    <row r="27" spans="1:18" ht="17.25" customHeight="1">
      <c r="A27" s="106" t="s">
        <v>75</v>
      </c>
      <c r="B27" s="106"/>
      <c r="C27" s="106"/>
      <c r="D27" s="106"/>
      <c r="E27" s="43">
        <f t="shared" si="0"/>
        <v>21</v>
      </c>
      <c r="F27" s="4">
        <v>2</v>
      </c>
      <c r="G27" s="4"/>
      <c r="H27" s="4">
        <v>0</v>
      </c>
      <c r="I27" s="4">
        <v>6</v>
      </c>
      <c r="J27" s="4">
        <v>5</v>
      </c>
      <c r="K27" s="4">
        <v>2</v>
      </c>
      <c r="L27" s="4">
        <v>6</v>
      </c>
      <c r="M27" s="4"/>
      <c r="O27" s="44"/>
      <c r="P27" s="44"/>
      <c r="Q27" s="44"/>
      <c r="R27" s="44"/>
    </row>
    <row r="28" spans="1:18" ht="17.25" customHeight="1">
      <c r="A28" s="106" t="s">
        <v>76</v>
      </c>
      <c r="B28" s="106"/>
      <c r="C28" s="106"/>
      <c r="D28" s="106"/>
      <c r="E28" s="43">
        <f t="shared" si="0"/>
        <v>16</v>
      </c>
      <c r="F28" s="4">
        <v>1</v>
      </c>
      <c r="G28" s="4"/>
      <c r="H28" s="4">
        <v>0</v>
      </c>
      <c r="I28" s="4">
        <v>8</v>
      </c>
      <c r="J28" s="4">
        <v>3</v>
      </c>
      <c r="K28" s="4">
        <v>0</v>
      </c>
      <c r="L28" s="4">
        <v>4</v>
      </c>
      <c r="M28" s="4"/>
      <c r="O28" s="44"/>
      <c r="P28" s="44"/>
      <c r="Q28" s="44"/>
      <c r="R28" s="44"/>
    </row>
    <row r="29" spans="1:18" ht="17.25" customHeight="1">
      <c r="A29" s="106" t="s">
        <v>78</v>
      </c>
      <c r="B29" s="106"/>
      <c r="C29" s="106"/>
      <c r="D29" s="106"/>
      <c r="E29" s="43">
        <f t="shared" si="0"/>
        <v>7</v>
      </c>
      <c r="F29" s="4">
        <v>0</v>
      </c>
      <c r="G29" s="4"/>
      <c r="H29" s="4">
        <v>0</v>
      </c>
      <c r="I29" s="4">
        <v>2</v>
      </c>
      <c r="J29" s="4">
        <v>1</v>
      </c>
      <c r="K29" s="4">
        <v>1</v>
      </c>
      <c r="L29" s="4">
        <v>3</v>
      </c>
      <c r="M29" s="4"/>
      <c r="O29" s="44"/>
      <c r="P29" s="44"/>
      <c r="Q29" s="44"/>
      <c r="R29" s="44"/>
    </row>
    <row r="30" spans="1:18" ht="17.25" customHeight="1">
      <c r="A30" s="106" t="s">
        <v>79</v>
      </c>
      <c r="B30" s="106"/>
      <c r="C30" s="106"/>
      <c r="D30" s="106"/>
      <c r="E30" s="43">
        <f t="shared" si="0"/>
        <v>96</v>
      </c>
      <c r="F30" s="4">
        <v>7</v>
      </c>
      <c r="G30" s="4"/>
      <c r="H30" s="4">
        <v>10</v>
      </c>
      <c r="I30" s="4">
        <v>17</v>
      </c>
      <c r="J30" s="4">
        <v>5</v>
      </c>
      <c r="K30" s="4">
        <v>11</v>
      </c>
      <c r="L30" s="4">
        <v>46</v>
      </c>
      <c r="M30" s="4"/>
      <c r="O30" s="44"/>
      <c r="P30" s="44"/>
      <c r="Q30" s="44"/>
      <c r="R30" s="44"/>
    </row>
    <row r="31" spans="1:18" ht="17.25" customHeight="1">
      <c r="A31" s="106" t="s">
        <v>81</v>
      </c>
      <c r="B31" s="106"/>
      <c r="C31" s="106"/>
      <c r="D31" s="106"/>
      <c r="E31" s="43">
        <f t="shared" si="0"/>
        <v>3</v>
      </c>
      <c r="F31" s="4">
        <v>0</v>
      </c>
      <c r="G31" s="4"/>
      <c r="H31" s="4">
        <v>0</v>
      </c>
      <c r="I31" s="4">
        <v>0</v>
      </c>
      <c r="J31" s="4">
        <v>1</v>
      </c>
      <c r="K31" s="4">
        <v>1</v>
      </c>
      <c r="L31" s="4">
        <v>1</v>
      </c>
      <c r="M31" s="4"/>
      <c r="O31" s="44"/>
      <c r="P31" s="44"/>
      <c r="Q31" s="44"/>
      <c r="R31" s="44"/>
    </row>
    <row r="32" spans="1:18" ht="17.25" customHeight="1">
      <c r="A32" s="106" t="s">
        <v>82</v>
      </c>
      <c r="B32" s="106"/>
      <c r="C32" s="106"/>
      <c r="D32" s="106"/>
      <c r="E32" s="43">
        <f t="shared" si="0"/>
        <v>7</v>
      </c>
      <c r="F32" s="4">
        <v>0</v>
      </c>
      <c r="G32" s="4"/>
      <c r="H32" s="4">
        <v>1</v>
      </c>
      <c r="I32" s="4">
        <v>2</v>
      </c>
      <c r="J32" s="4">
        <v>0</v>
      </c>
      <c r="K32" s="4">
        <v>3</v>
      </c>
      <c r="L32" s="4">
        <v>1</v>
      </c>
      <c r="M32" s="4"/>
      <c r="O32" s="44"/>
      <c r="P32" s="44"/>
      <c r="Q32" s="44"/>
      <c r="R32" s="44"/>
    </row>
    <row r="33" spans="1:18" ht="17.25" customHeight="1">
      <c r="A33" s="106" t="s">
        <v>83</v>
      </c>
      <c r="B33" s="106"/>
      <c r="C33" s="106"/>
      <c r="D33" s="106"/>
      <c r="E33" s="43">
        <f t="shared" si="0"/>
        <v>6</v>
      </c>
      <c r="F33" s="4">
        <v>0</v>
      </c>
      <c r="G33" s="4"/>
      <c r="H33" s="4">
        <v>1</v>
      </c>
      <c r="I33" s="4">
        <v>0</v>
      </c>
      <c r="J33" s="4">
        <v>3</v>
      </c>
      <c r="K33" s="4">
        <v>0</v>
      </c>
      <c r="L33" s="4">
        <v>2</v>
      </c>
      <c r="M33" s="4"/>
      <c r="O33" s="44"/>
      <c r="P33" s="44"/>
      <c r="Q33" s="44"/>
      <c r="R33" s="44"/>
    </row>
    <row r="34" spans="1:18" ht="17.25" customHeight="1">
      <c r="A34" s="106" t="s">
        <v>84</v>
      </c>
      <c r="B34" s="106"/>
      <c r="C34" s="106"/>
      <c r="D34" s="106"/>
      <c r="E34" s="43">
        <f t="shared" si="0"/>
        <v>18</v>
      </c>
      <c r="F34" s="4">
        <v>0</v>
      </c>
      <c r="G34" s="4"/>
      <c r="H34" s="4">
        <v>1</v>
      </c>
      <c r="I34" s="4">
        <v>4</v>
      </c>
      <c r="J34" s="4">
        <v>2</v>
      </c>
      <c r="K34" s="4">
        <v>4</v>
      </c>
      <c r="L34" s="4">
        <v>7</v>
      </c>
      <c r="M34" s="4"/>
      <c r="O34" s="44"/>
      <c r="P34" s="44"/>
      <c r="Q34" s="44"/>
      <c r="R34" s="44"/>
    </row>
    <row r="35" spans="1:18" ht="17.25" customHeight="1">
      <c r="A35" s="106" t="s">
        <v>85</v>
      </c>
      <c r="B35" s="106"/>
      <c r="C35" s="106"/>
      <c r="D35" s="106"/>
      <c r="E35" s="43">
        <f t="shared" si="0"/>
        <v>1</v>
      </c>
      <c r="F35" s="4">
        <v>0</v>
      </c>
      <c r="G35" s="4"/>
      <c r="H35" s="4">
        <v>0</v>
      </c>
      <c r="I35" s="4">
        <v>1</v>
      </c>
      <c r="J35" s="4">
        <v>0</v>
      </c>
      <c r="K35" s="4">
        <v>0</v>
      </c>
      <c r="L35" s="4">
        <v>0</v>
      </c>
      <c r="M35" s="4"/>
      <c r="O35" s="44"/>
      <c r="P35" s="44"/>
      <c r="Q35" s="44"/>
      <c r="R35" s="44"/>
    </row>
    <row r="36" spans="1:18" ht="17.25" customHeight="1">
      <c r="A36" s="106" t="s">
        <v>86</v>
      </c>
      <c r="B36" s="106"/>
      <c r="C36" s="106"/>
      <c r="D36" s="106"/>
      <c r="E36" s="43">
        <f t="shared" si="0"/>
        <v>31</v>
      </c>
      <c r="F36" s="4">
        <v>3</v>
      </c>
      <c r="G36" s="4"/>
      <c r="H36" s="4">
        <v>2</v>
      </c>
      <c r="I36" s="4">
        <v>7</v>
      </c>
      <c r="J36" s="4">
        <v>4</v>
      </c>
      <c r="K36" s="4">
        <v>6</v>
      </c>
      <c r="L36" s="4">
        <v>9</v>
      </c>
      <c r="M36" s="4"/>
      <c r="O36" s="44"/>
      <c r="P36" s="44"/>
      <c r="Q36" s="44"/>
      <c r="R36" s="44"/>
    </row>
    <row r="37" spans="1:18" ht="17.25" customHeight="1">
      <c r="A37" s="106" t="s">
        <v>87</v>
      </c>
      <c r="B37" s="106"/>
      <c r="C37" s="106"/>
      <c r="D37" s="106"/>
      <c r="E37" s="43">
        <f t="shared" si="0"/>
        <v>38</v>
      </c>
      <c r="F37" s="4">
        <v>2</v>
      </c>
      <c r="G37" s="4"/>
      <c r="H37" s="4">
        <v>4</v>
      </c>
      <c r="I37" s="4">
        <v>11</v>
      </c>
      <c r="J37" s="4">
        <v>8</v>
      </c>
      <c r="K37" s="4">
        <v>0</v>
      </c>
      <c r="L37" s="4">
        <v>13</v>
      </c>
      <c r="M37" s="4"/>
      <c r="O37" s="44"/>
      <c r="P37" s="44"/>
      <c r="Q37" s="44"/>
      <c r="R37" s="44"/>
    </row>
    <row r="38" spans="1:18" ht="17.25" customHeight="1">
      <c r="A38" s="106" t="s">
        <v>88</v>
      </c>
      <c r="B38" s="106"/>
      <c r="C38" s="106"/>
      <c r="D38" s="106"/>
      <c r="E38" s="43">
        <f t="shared" si="0"/>
        <v>1</v>
      </c>
      <c r="F38" s="4">
        <v>0</v>
      </c>
      <c r="G38" s="4"/>
      <c r="H38" s="4">
        <v>0</v>
      </c>
      <c r="I38" s="4">
        <v>0</v>
      </c>
      <c r="J38" s="4">
        <v>0</v>
      </c>
      <c r="K38" s="4">
        <v>0</v>
      </c>
      <c r="L38" s="4">
        <v>1</v>
      </c>
      <c r="M38" s="4"/>
      <c r="O38" s="44"/>
      <c r="P38" s="44"/>
      <c r="Q38" s="44"/>
      <c r="R38" s="44"/>
    </row>
    <row r="39" spans="1:18" ht="17.25" customHeight="1">
      <c r="A39" s="106" t="s">
        <v>89</v>
      </c>
      <c r="B39" s="106"/>
      <c r="C39" s="106"/>
      <c r="D39" s="106"/>
      <c r="E39" s="43">
        <f t="shared" si="0"/>
        <v>3</v>
      </c>
      <c r="F39" s="4">
        <v>0</v>
      </c>
      <c r="G39" s="4"/>
      <c r="H39" s="4">
        <v>0</v>
      </c>
      <c r="I39" s="4">
        <v>0</v>
      </c>
      <c r="J39" s="4">
        <v>1</v>
      </c>
      <c r="K39" s="4">
        <v>0</v>
      </c>
      <c r="L39" s="4">
        <v>2</v>
      </c>
      <c r="M39" s="4"/>
      <c r="O39" s="44"/>
      <c r="P39" s="44"/>
      <c r="Q39" s="44"/>
      <c r="R39" s="44"/>
    </row>
    <row r="40" spans="1:18" ht="17.25" customHeight="1">
      <c r="A40" s="106" t="s">
        <v>90</v>
      </c>
      <c r="B40" s="106"/>
      <c r="C40" s="106"/>
      <c r="D40" s="106"/>
      <c r="E40" s="43">
        <f t="shared" si="0"/>
        <v>5</v>
      </c>
      <c r="F40" s="4">
        <v>0</v>
      </c>
      <c r="G40" s="4"/>
      <c r="H40" s="4">
        <v>0</v>
      </c>
      <c r="I40" s="4">
        <v>0</v>
      </c>
      <c r="J40" s="4">
        <v>0</v>
      </c>
      <c r="K40" s="4">
        <v>0</v>
      </c>
      <c r="L40" s="4">
        <v>5</v>
      </c>
      <c r="M40" s="4"/>
      <c r="O40" s="44"/>
      <c r="P40" s="44"/>
      <c r="Q40" s="44"/>
      <c r="R40" s="44"/>
    </row>
    <row r="41" spans="1:13" ht="17.25" customHeight="1">
      <c r="A41" s="115"/>
      <c r="B41" s="115"/>
      <c r="C41" s="115"/>
      <c r="D41" s="115"/>
      <c r="E41" s="5"/>
      <c r="F41" s="5"/>
      <c r="G41" s="5"/>
      <c r="H41" s="5"/>
      <c r="I41" s="5"/>
      <c r="J41" s="5"/>
      <c r="K41" s="5"/>
      <c r="L41" s="5"/>
      <c r="M41" s="5"/>
    </row>
    <row r="42" spans="1:13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3"/>
    </row>
    <row r="43" spans="1:13" ht="11.25" customHeight="1">
      <c r="A43" s="4" t="s">
        <v>3</v>
      </c>
      <c r="B43" s="128" t="s">
        <v>100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</row>
    <row r="44" spans="1:13" ht="11.25" customHeight="1">
      <c r="A44" s="4" t="s">
        <v>20</v>
      </c>
      <c r="B44" s="137" t="s">
        <v>101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1:13" ht="11.25" customHeight="1">
      <c r="A45" s="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</row>
    <row r="46" spans="1:13" ht="11.25" customHeight="1">
      <c r="A46" s="12" t="s">
        <v>6</v>
      </c>
      <c r="B46" s="4"/>
      <c r="C46" s="4"/>
      <c r="D46" s="112" t="s">
        <v>159</v>
      </c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11.25" customHeight="1">
      <c r="A47" s="12"/>
      <c r="B47" s="4"/>
      <c r="C47" s="4"/>
      <c r="D47" s="133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4:13" ht="11.25" customHeight="1"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ht="11.25" hidden="1">
      <c r="A49" t="s">
        <v>4</v>
      </c>
    </row>
  </sheetData>
  <sheetProtection/>
  <mergeCells count="47">
    <mergeCell ref="D46:M48"/>
    <mergeCell ref="L7:L8"/>
    <mergeCell ref="K7:K8"/>
    <mergeCell ref="J7:J8"/>
    <mergeCell ref="I7:I8"/>
    <mergeCell ref="A10:D10"/>
    <mergeCell ref="A41:D41"/>
    <mergeCell ref="B43:M43"/>
    <mergeCell ref="B44:M45"/>
    <mergeCell ref="A11:D11"/>
    <mergeCell ref="A12:D12"/>
    <mergeCell ref="A2:K2"/>
    <mergeCell ref="A3:K3"/>
    <mergeCell ref="A4:K4"/>
    <mergeCell ref="A7:D8"/>
    <mergeCell ref="H7:H8"/>
    <mergeCell ref="F7:F8"/>
    <mergeCell ref="E7:E8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2:D32"/>
    <mergeCell ref="A33:D33"/>
    <mergeCell ref="A25:D25"/>
    <mergeCell ref="A26:D26"/>
    <mergeCell ref="A27:D27"/>
    <mergeCell ref="A28:D28"/>
    <mergeCell ref="A29:D29"/>
    <mergeCell ref="L2:M2"/>
    <mergeCell ref="A40:D40"/>
    <mergeCell ref="A34:D34"/>
    <mergeCell ref="A35:D35"/>
    <mergeCell ref="A36:D36"/>
    <mergeCell ref="A37:D37"/>
    <mergeCell ref="A38:D38"/>
    <mergeCell ref="A39:D39"/>
    <mergeCell ref="A30:D30"/>
    <mergeCell ref="A31:D31"/>
  </mergeCells>
  <hyperlinks>
    <hyperlink ref="L2:M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Z54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66015625" style="0" customWidth="1"/>
    <col min="5" max="5" width="10" style="0" customWidth="1"/>
    <col min="6" max="6" width="2.66015625" style="0" customWidth="1"/>
    <col min="7" max="7" width="9.33203125" style="0" customWidth="1"/>
    <col min="8" max="8" width="2.66015625" style="0" customWidth="1"/>
    <col min="9" max="9" width="12.33203125" style="0" customWidth="1"/>
    <col min="10" max="10" width="11.5" style="0" customWidth="1"/>
    <col min="11" max="11" width="11.66015625" style="0" customWidth="1"/>
    <col min="12" max="12" width="11.33203125" style="0" customWidth="1"/>
    <col min="13" max="13" width="11.66015625" style="0" customWidth="1"/>
    <col min="14" max="14" width="2.66015625" style="0" customWidth="1"/>
    <col min="15" max="15" width="0" style="0" hidden="1" customWidth="1"/>
    <col min="16" max="16" width="0" style="9" hidden="1" customWidth="1"/>
    <col min="17" max="16384" width="0" style="0" hidden="1" customWidth="1"/>
  </cols>
  <sheetData>
    <row r="1" ht="15.75" customHeight="1"/>
    <row r="2" spans="1:16" ht="12.75" customHeight="1">
      <c r="A2" s="107" t="s">
        <v>25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6" t="s">
        <v>34</v>
      </c>
      <c r="N2" s="126"/>
      <c r="O2" t="s">
        <v>4</v>
      </c>
      <c r="P2" s="26"/>
    </row>
    <row r="3" spans="1:16" ht="12.75" customHeight="1">
      <c r="A3" s="10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8"/>
      <c r="N3" s="26"/>
      <c r="P3" s="35"/>
    </row>
    <row r="4" spans="1:16" ht="12.75" customHeight="1">
      <c r="A4" s="107" t="s">
        <v>40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8"/>
      <c r="P4" s="37"/>
    </row>
    <row r="5" spans="1:16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P5" s="38"/>
    </row>
    <row r="6" spans="5:14" ht="1.5" customHeight="1">
      <c r="E6" s="3"/>
      <c r="F6" s="3"/>
      <c r="G6" s="3"/>
      <c r="H6" s="3"/>
      <c r="I6" s="3"/>
      <c r="J6" s="3"/>
      <c r="K6" s="3"/>
      <c r="L6" s="3"/>
      <c r="M6" s="3"/>
      <c r="N6" s="3"/>
    </row>
    <row r="7" spans="1:13" ht="11.25" customHeight="1">
      <c r="A7" s="109" t="s">
        <v>7</v>
      </c>
      <c r="B7" s="129"/>
      <c r="C7" s="129"/>
      <c r="D7" s="129"/>
      <c r="E7" s="132" t="s">
        <v>5</v>
      </c>
      <c r="F7" s="9" t="s">
        <v>3</v>
      </c>
      <c r="G7" s="135" t="s">
        <v>8</v>
      </c>
      <c r="H7" s="24"/>
      <c r="I7" s="135" t="s">
        <v>9</v>
      </c>
      <c r="J7" s="135" t="s">
        <v>10</v>
      </c>
      <c r="K7" s="135" t="s">
        <v>11</v>
      </c>
      <c r="L7" s="135" t="s">
        <v>12</v>
      </c>
      <c r="M7" s="134" t="s">
        <v>99</v>
      </c>
    </row>
    <row r="8" spans="1:14" ht="11.25" customHeight="1">
      <c r="A8" s="129"/>
      <c r="B8" s="129"/>
      <c r="C8" s="129"/>
      <c r="D8" s="129"/>
      <c r="E8" s="132"/>
      <c r="F8" s="73"/>
      <c r="G8" s="138"/>
      <c r="H8" s="29" t="s">
        <v>20</v>
      </c>
      <c r="I8" s="138"/>
      <c r="J8" s="138"/>
      <c r="K8" s="134"/>
      <c r="L8" s="134"/>
      <c r="M8" s="134"/>
      <c r="N8" s="9" t="s">
        <v>151</v>
      </c>
    </row>
    <row r="9" spans="1:14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7" ht="23.25" customHeight="1">
      <c r="A10" s="136" t="s">
        <v>13</v>
      </c>
      <c r="B10" s="114"/>
      <c r="C10" s="114"/>
      <c r="D10" s="114"/>
      <c r="E10" s="47">
        <f>SUM(G10,I10:M10)</f>
        <v>12645</v>
      </c>
      <c r="F10" s="89"/>
      <c r="G10" s="47">
        <f>SUM(G11:G40)</f>
        <v>1859</v>
      </c>
      <c r="H10" s="43"/>
      <c r="I10" s="47">
        <f>SUM(I11:I40)</f>
        <v>2859</v>
      </c>
      <c r="J10" s="47">
        <f>SUM(J11:J40)</f>
        <v>2921</v>
      </c>
      <c r="K10" s="47">
        <f>SUM(K11:K40)</f>
        <v>1409</v>
      </c>
      <c r="L10" s="47">
        <f>SUM(L11:L40)</f>
        <v>1066</v>
      </c>
      <c r="M10" s="47">
        <f>SUM(M11:M40)</f>
        <v>2531</v>
      </c>
      <c r="N10" s="4"/>
      <c r="Q10" s="31" t="s">
        <v>41</v>
      </c>
    </row>
    <row r="11" spans="1:14" ht="23.25" customHeight="1">
      <c r="A11" s="111" t="s">
        <v>59</v>
      </c>
      <c r="B11" s="111"/>
      <c r="C11" s="111"/>
      <c r="D11" s="111"/>
      <c r="E11" s="43">
        <f aca="true" t="shared" si="0" ref="E11:E40">SUM(G11,I11:M11)</f>
        <v>52</v>
      </c>
      <c r="F11" s="43"/>
      <c r="G11" s="4">
        <v>20</v>
      </c>
      <c r="H11" s="4"/>
      <c r="I11" s="4">
        <v>0</v>
      </c>
      <c r="J11" s="4">
        <v>20</v>
      </c>
      <c r="K11" s="4">
        <v>0</v>
      </c>
      <c r="L11" s="4">
        <v>12</v>
      </c>
      <c r="M11" s="4">
        <v>0</v>
      </c>
      <c r="N11" s="4"/>
    </row>
    <row r="12" spans="1:14" ht="17.25" customHeight="1">
      <c r="A12" s="111" t="s">
        <v>60</v>
      </c>
      <c r="B12" s="111"/>
      <c r="C12" s="111"/>
      <c r="D12" s="111"/>
      <c r="E12" s="43">
        <f t="shared" si="0"/>
        <v>204</v>
      </c>
      <c r="F12" s="43"/>
      <c r="G12" s="4">
        <v>0</v>
      </c>
      <c r="H12" s="4"/>
      <c r="I12" s="4">
        <v>0</v>
      </c>
      <c r="J12" s="4">
        <v>0</v>
      </c>
      <c r="K12" s="4">
        <v>0</v>
      </c>
      <c r="L12" s="4">
        <v>0</v>
      </c>
      <c r="M12" s="4">
        <v>204</v>
      </c>
      <c r="N12" s="4"/>
    </row>
    <row r="13" spans="1:14" ht="17.25" customHeight="1">
      <c r="A13" s="111" t="s">
        <v>68</v>
      </c>
      <c r="B13" s="111"/>
      <c r="C13" s="111"/>
      <c r="D13" s="111"/>
      <c r="E13" s="43">
        <f t="shared" si="0"/>
        <v>57</v>
      </c>
      <c r="F13" s="43"/>
      <c r="G13" s="4">
        <v>0</v>
      </c>
      <c r="H13" s="4"/>
      <c r="I13" s="4">
        <v>0</v>
      </c>
      <c r="J13" s="4">
        <v>0</v>
      </c>
      <c r="K13" s="4">
        <v>0</v>
      </c>
      <c r="L13" s="4">
        <v>57</v>
      </c>
      <c r="M13" s="10">
        <v>0</v>
      </c>
      <c r="N13" s="4"/>
    </row>
    <row r="14" spans="1:14" ht="17.25" customHeight="1">
      <c r="A14" s="106" t="s">
        <v>61</v>
      </c>
      <c r="B14" s="106"/>
      <c r="C14" s="106"/>
      <c r="D14" s="106"/>
      <c r="E14" s="43">
        <f t="shared" si="0"/>
        <v>56</v>
      </c>
      <c r="F14" s="43"/>
      <c r="G14" s="4">
        <v>0</v>
      </c>
      <c r="H14" s="4"/>
      <c r="I14" s="4">
        <v>0</v>
      </c>
      <c r="J14" s="4">
        <v>36</v>
      </c>
      <c r="K14" s="4">
        <v>10</v>
      </c>
      <c r="L14" s="4">
        <v>10</v>
      </c>
      <c r="M14" s="4">
        <v>0</v>
      </c>
      <c r="N14" s="4"/>
    </row>
    <row r="15" spans="1:14" ht="17.25" customHeight="1">
      <c r="A15" s="106" t="s">
        <v>62</v>
      </c>
      <c r="B15" s="106"/>
      <c r="C15" s="106"/>
      <c r="D15" s="106"/>
      <c r="E15" s="43">
        <f t="shared" si="0"/>
        <v>31</v>
      </c>
      <c r="F15" s="43"/>
      <c r="G15" s="4">
        <v>0</v>
      </c>
      <c r="H15" s="4"/>
      <c r="I15" s="4">
        <v>0</v>
      </c>
      <c r="J15" s="4">
        <v>0</v>
      </c>
      <c r="K15" s="4">
        <v>10</v>
      </c>
      <c r="L15" s="4">
        <v>0</v>
      </c>
      <c r="M15" s="4">
        <v>21</v>
      </c>
      <c r="N15" s="4"/>
    </row>
    <row r="16" spans="1:14" ht="17.25" customHeight="1">
      <c r="A16" s="106" t="s">
        <v>63</v>
      </c>
      <c r="B16" s="106"/>
      <c r="C16" s="106"/>
      <c r="D16" s="106"/>
      <c r="E16" s="47">
        <f t="shared" si="0"/>
        <v>1548</v>
      </c>
      <c r="F16" s="47"/>
      <c r="G16" s="4">
        <v>0</v>
      </c>
      <c r="H16" s="4"/>
      <c r="I16" s="4">
        <v>410</v>
      </c>
      <c r="J16" s="4">
        <v>218</v>
      </c>
      <c r="K16" s="4">
        <v>431</v>
      </c>
      <c r="L16" s="4">
        <v>205</v>
      </c>
      <c r="M16" s="4">
        <v>284</v>
      </c>
      <c r="N16" s="4"/>
    </row>
    <row r="17" spans="1:14" ht="17.25" customHeight="1">
      <c r="A17" s="106" t="s">
        <v>64</v>
      </c>
      <c r="B17" s="106"/>
      <c r="C17" s="106"/>
      <c r="D17" s="106"/>
      <c r="E17" s="47">
        <f t="shared" si="0"/>
        <v>3832</v>
      </c>
      <c r="F17" s="47"/>
      <c r="G17" s="4">
        <v>709</v>
      </c>
      <c r="H17" s="4"/>
      <c r="I17" s="48">
        <v>1466</v>
      </c>
      <c r="J17" s="4">
        <v>575</v>
      </c>
      <c r="K17" s="4">
        <v>341</v>
      </c>
      <c r="L17" s="4">
        <v>222</v>
      </c>
      <c r="M17" s="4">
        <v>519</v>
      </c>
      <c r="N17" s="4"/>
    </row>
    <row r="18" spans="1:14" ht="17.25" customHeight="1">
      <c r="A18" s="106" t="s">
        <v>65</v>
      </c>
      <c r="B18" s="106"/>
      <c r="C18" s="106"/>
      <c r="D18" s="106"/>
      <c r="E18" s="43">
        <f t="shared" si="0"/>
        <v>87</v>
      </c>
      <c r="F18" s="43"/>
      <c r="G18" s="4">
        <v>0</v>
      </c>
      <c r="H18" s="4"/>
      <c r="I18" s="4">
        <v>0</v>
      </c>
      <c r="J18" s="4">
        <v>0</v>
      </c>
      <c r="K18" s="4">
        <v>0</v>
      </c>
      <c r="L18" s="4">
        <v>0</v>
      </c>
      <c r="M18" s="4">
        <v>87</v>
      </c>
      <c r="N18" s="4"/>
    </row>
    <row r="19" spans="1:14" ht="17.25" customHeight="1">
      <c r="A19" s="106" t="s">
        <v>66</v>
      </c>
      <c r="B19" s="106"/>
      <c r="C19" s="106"/>
      <c r="D19" s="106"/>
      <c r="E19" s="43">
        <f t="shared" si="0"/>
        <v>16</v>
      </c>
      <c r="F19" s="43"/>
      <c r="G19" s="4">
        <v>0</v>
      </c>
      <c r="H19" s="4"/>
      <c r="I19" s="4">
        <v>0</v>
      </c>
      <c r="J19" s="4">
        <v>0</v>
      </c>
      <c r="K19" s="4">
        <v>16</v>
      </c>
      <c r="L19" s="4">
        <v>0</v>
      </c>
      <c r="M19" s="10">
        <v>0</v>
      </c>
      <c r="N19" s="4"/>
    </row>
    <row r="20" spans="1:14" ht="17.25" customHeight="1">
      <c r="A20" s="106" t="s">
        <v>67</v>
      </c>
      <c r="B20" s="106"/>
      <c r="C20" s="106"/>
      <c r="D20" s="106"/>
      <c r="E20" s="43">
        <f t="shared" si="0"/>
        <v>8</v>
      </c>
      <c r="F20" s="43"/>
      <c r="G20" s="4">
        <v>0</v>
      </c>
      <c r="H20" s="4"/>
      <c r="I20" s="4">
        <v>0</v>
      </c>
      <c r="J20" s="4">
        <v>0</v>
      </c>
      <c r="K20" s="4">
        <v>0</v>
      </c>
      <c r="L20" s="4">
        <v>0</v>
      </c>
      <c r="M20" s="4">
        <v>8</v>
      </c>
      <c r="N20" s="4"/>
    </row>
    <row r="21" spans="1:14" ht="17.25" customHeight="1">
      <c r="A21" s="106" t="s">
        <v>69</v>
      </c>
      <c r="B21" s="106"/>
      <c r="C21" s="106"/>
      <c r="D21" s="106"/>
      <c r="E21" s="43">
        <f t="shared" si="0"/>
        <v>828</v>
      </c>
      <c r="F21" s="43"/>
      <c r="G21" s="4">
        <v>273</v>
      </c>
      <c r="H21" s="4"/>
      <c r="I21" s="4">
        <v>38</v>
      </c>
      <c r="J21" s="4">
        <v>155</v>
      </c>
      <c r="K21" s="4">
        <v>7</v>
      </c>
      <c r="L21" s="4">
        <v>0</v>
      </c>
      <c r="M21" s="4">
        <v>355</v>
      </c>
      <c r="N21" s="4"/>
    </row>
    <row r="22" spans="1:14" ht="17.25" customHeight="1">
      <c r="A22" s="106" t="s">
        <v>70</v>
      </c>
      <c r="B22" s="106"/>
      <c r="C22" s="106"/>
      <c r="D22" s="106"/>
      <c r="E22" s="43">
        <f t="shared" si="0"/>
        <v>615</v>
      </c>
      <c r="F22" s="43"/>
      <c r="G22" s="4">
        <v>61</v>
      </c>
      <c r="H22" s="4"/>
      <c r="I22" s="4">
        <v>77</v>
      </c>
      <c r="J22" s="4">
        <v>294</v>
      </c>
      <c r="K22" s="4">
        <v>64</v>
      </c>
      <c r="L22" s="4">
        <v>40</v>
      </c>
      <c r="M22" s="4">
        <v>79</v>
      </c>
      <c r="N22" s="4"/>
    </row>
    <row r="23" spans="1:14" ht="17.25" customHeight="1">
      <c r="A23" s="106" t="s">
        <v>71</v>
      </c>
      <c r="B23" s="106"/>
      <c r="C23" s="106"/>
      <c r="D23" s="106"/>
      <c r="E23" s="43">
        <f t="shared" si="0"/>
        <v>96</v>
      </c>
      <c r="F23" s="43"/>
      <c r="G23" s="4">
        <v>0</v>
      </c>
      <c r="H23" s="4"/>
      <c r="I23" s="4">
        <v>0</v>
      </c>
      <c r="J23" s="4">
        <v>0</v>
      </c>
      <c r="K23" s="4">
        <v>0</v>
      </c>
      <c r="L23" s="4">
        <v>96</v>
      </c>
      <c r="M23" s="4">
        <v>0</v>
      </c>
      <c r="N23" s="4"/>
    </row>
    <row r="24" spans="1:14" ht="17.25" customHeight="1">
      <c r="A24" s="106" t="s">
        <v>72</v>
      </c>
      <c r="B24" s="106"/>
      <c r="C24" s="106"/>
      <c r="D24" s="106"/>
      <c r="E24" s="43">
        <f t="shared" si="0"/>
        <v>35</v>
      </c>
      <c r="F24" s="43"/>
      <c r="G24" s="4">
        <v>13</v>
      </c>
      <c r="H24" s="4"/>
      <c r="I24" s="4">
        <v>0</v>
      </c>
      <c r="J24" s="4">
        <v>0</v>
      </c>
      <c r="K24" s="4">
        <v>0</v>
      </c>
      <c r="L24" s="4">
        <v>22</v>
      </c>
      <c r="M24" s="4">
        <v>0</v>
      </c>
      <c r="N24" s="4"/>
    </row>
    <row r="25" spans="1:14" ht="17.25" customHeight="1">
      <c r="A25" s="106" t="s">
        <v>73</v>
      </c>
      <c r="B25" s="106"/>
      <c r="C25" s="106"/>
      <c r="D25" s="106"/>
      <c r="E25" s="43">
        <f t="shared" si="0"/>
        <v>149</v>
      </c>
      <c r="F25" s="43"/>
      <c r="G25" s="4">
        <v>6</v>
      </c>
      <c r="H25" s="4"/>
      <c r="I25" s="4">
        <v>67</v>
      </c>
      <c r="J25" s="4">
        <v>20</v>
      </c>
      <c r="K25" s="4">
        <v>24</v>
      </c>
      <c r="L25" s="4">
        <v>32</v>
      </c>
      <c r="M25" s="10">
        <v>0</v>
      </c>
      <c r="N25" s="4"/>
    </row>
    <row r="26" spans="1:14" ht="17.25" customHeight="1">
      <c r="A26" s="106" t="s">
        <v>74</v>
      </c>
      <c r="B26" s="106"/>
      <c r="C26" s="106"/>
      <c r="D26" s="106"/>
      <c r="E26" s="43">
        <f t="shared" si="0"/>
        <v>10</v>
      </c>
      <c r="F26" s="43"/>
      <c r="G26" s="4">
        <v>0</v>
      </c>
      <c r="H26" s="4"/>
      <c r="I26" s="4">
        <v>10</v>
      </c>
      <c r="J26" s="4">
        <v>0</v>
      </c>
      <c r="K26" s="4">
        <v>0</v>
      </c>
      <c r="L26" s="4">
        <v>0</v>
      </c>
      <c r="M26" s="10">
        <v>0</v>
      </c>
      <c r="N26" s="4"/>
    </row>
    <row r="27" spans="1:14" ht="17.25" customHeight="1">
      <c r="A27" s="106" t="s">
        <v>75</v>
      </c>
      <c r="B27" s="106"/>
      <c r="C27" s="106"/>
      <c r="D27" s="106"/>
      <c r="E27" s="43">
        <f t="shared" si="0"/>
        <v>432</v>
      </c>
      <c r="F27" s="43"/>
      <c r="G27" s="4">
        <v>149</v>
      </c>
      <c r="H27" s="4"/>
      <c r="I27" s="4">
        <v>0</v>
      </c>
      <c r="J27" s="4">
        <v>139</v>
      </c>
      <c r="K27" s="4">
        <v>62</v>
      </c>
      <c r="L27" s="4">
        <v>28</v>
      </c>
      <c r="M27" s="4">
        <v>54</v>
      </c>
      <c r="N27" s="4"/>
    </row>
    <row r="28" spans="1:14" ht="17.25" customHeight="1">
      <c r="A28" s="106" t="s">
        <v>76</v>
      </c>
      <c r="B28" s="106"/>
      <c r="C28" s="106"/>
      <c r="D28" s="106"/>
      <c r="E28" s="43">
        <f t="shared" si="0"/>
        <v>460</v>
      </c>
      <c r="F28" s="43"/>
      <c r="G28" s="4">
        <v>72</v>
      </c>
      <c r="H28" s="4"/>
      <c r="I28" s="4">
        <v>0</v>
      </c>
      <c r="J28" s="4">
        <v>317</v>
      </c>
      <c r="K28" s="4">
        <v>59</v>
      </c>
      <c r="L28" s="4">
        <v>0</v>
      </c>
      <c r="M28" s="4">
        <v>12</v>
      </c>
      <c r="N28" s="4"/>
    </row>
    <row r="29" spans="1:14" ht="17.25" customHeight="1">
      <c r="A29" s="106" t="s">
        <v>78</v>
      </c>
      <c r="B29" s="106"/>
      <c r="C29" s="106"/>
      <c r="D29" s="106"/>
      <c r="E29" s="43">
        <f t="shared" si="0"/>
        <v>143</v>
      </c>
      <c r="F29" s="43"/>
      <c r="G29" s="4">
        <v>0</v>
      </c>
      <c r="H29" s="4"/>
      <c r="I29" s="4">
        <v>0</v>
      </c>
      <c r="J29" s="4">
        <v>82</v>
      </c>
      <c r="K29" s="4">
        <v>10</v>
      </c>
      <c r="L29" s="4">
        <v>13</v>
      </c>
      <c r="M29" s="4">
        <v>38</v>
      </c>
      <c r="N29" s="4"/>
    </row>
    <row r="30" spans="1:14" ht="17.25" customHeight="1">
      <c r="A30" s="106" t="s">
        <v>79</v>
      </c>
      <c r="B30" s="106"/>
      <c r="C30" s="106"/>
      <c r="D30" s="106"/>
      <c r="E30" s="47">
        <f t="shared" si="0"/>
        <v>1008</v>
      </c>
      <c r="F30" s="47"/>
      <c r="G30" s="4">
        <v>111</v>
      </c>
      <c r="H30" s="4"/>
      <c r="I30" s="4">
        <v>139</v>
      </c>
      <c r="J30" s="4">
        <v>179</v>
      </c>
      <c r="K30" s="4">
        <v>62</v>
      </c>
      <c r="L30" s="4">
        <v>149</v>
      </c>
      <c r="M30" s="4">
        <v>368</v>
      </c>
      <c r="N30" s="4"/>
    </row>
    <row r="31" spans="1:14" ht="17.25" customHeight="1">
      <c r="A31" s="106" t="s">
        <v>81</v>
      </c>
      <c r="B31" s="106"/>
      <c r="C31" s="106"/>
      <c r="D31" s="106"/>
      <c r="E31" s="43">
        <f t="shared" si="0"/>
        <v>48</v>
      </c>
      <c r="F31" s="43"/>
      <c r="G31" s="4">
        <v>0</v>
      </c>
      <c r="H31" s="4"/>
      <c r="I31" s="4">
        <v>0</v>
      </c>
      <c r="J31" s="4">
        <v>0</v>
      </c>
      <c r="K31" s="4">
        <v>20</v>
      </c>
      <c r="L31" s="4">
        <v>8</v>
      </c>
      <c r="M31" s="4">
        <v>20</v>
      </c>
      <c r="N31" s="4"/>
    </row>
    <row r="32" spans="1:14" ht="17.25" customHeight="1">
      <c r="A32" s="106" t="s">
        <v>82</v>
      </c>
      <c r="B32" s="106"/>
      <c r="C32" s="106"/>
      <c r="D32" s="106"/>
      <c r="E32" s="43">
        <f t="shared" si="0"/>
        <v>139</v>
      </c>
      <c r="F32" s="43"/>
      <c r="G32" s="4">
        <v>0</v>
      </c>
      <c r="H32" s="4"/>
      <c r="I32" s="4">
        <v>47</v>
      </c>
      <c r="J32" s="4">
        <v>35</v>
      </c>
      <c r="K32" s="4">
        <v>0</v>
      </c>
      <c r="L32" s="4">
        <v>48</v>
      </c>
      <c r="M32" s="10">
        <v>9</v>
      </c>
      <c r="N32" s="4"/>
    </row>
    <row r="33" spans="1:14" ht="17.25" customHeight="1">
      <c r="A33" s="106" t="s">
        <v>83</v>
      </c>
      <c r="B33" s="106"/>
      <c r="C33" s="106"/>
      <c r="D33" s="106"/>
      <c r="E33" s="43">
        <f t="shared" si="0"/>
        <v>65</v>
      </c>
      <c r="F33" s="43"/>
      <c r="G33" s="4">
        <v>0</v>
      </c>
      <c r="H33" s="4"/>
      <c r="I33" s="4">
        <v>36</v>
      </c>
      <c r="J33" s="4">
        <v>0</v>
      </c>
      <c r="K33" s="4">
        <v>25</v>
      </c>
      <c r="L33" s="4">
        <v>0</v>
      </c>
      <c r="M33" s="4">
        <v>4</v>
      </c>
      <c r="N33" s="46"/>
    </row>
    <row r="34" spans="1:14" ht="17.25" customHeight="1">
      <c r="A34" s="106" t="s">
        <v>84</v>
      </c>
      <c r="B34" s="106"/>
      <c r="C34" s="106"/>
      <c r="D34" s="106"/>
      <c r="E34" s="43">
        <f t="shared" si="0"/>
        <v>217</v>
      </c>
      <c r="F34" s="43"/>
      <c r="G34" s="4">
        <v>0</v>
      </c>
      <c r="H34" s="4"/>
      <c r="I34" s="4">
        <v>5</v>
      </c>
      <c r="J34" s="4">
        <v>97</v>
      </c>
      <c r="K34" s="4">
        <v>25</v>
      </c>
      <c r="L34" s="4">
        <v>35</v>
      </c>
      <c r="M34" s="4">
        <v>55</v>
      </c>
      <c r="N34" s="4"/>
    </row>
    <row r="35" spans="1:14" ht="17.25" customHeight="1">
      <c r="A35" s="106" t="s">
        <v>85</v>
      </c>
      <c r="B35" s="106"/>
      <c r="C35" s="106"/>
      <c r="D35" s="106"/>
      <c r="E35" s="43">
        <f t="shared" si="0"/>
        <v>11</v>
      </c>
      <c r="F35" s="43"/>
      <c r="G35" s="4">
        <v>0</v>
      </c>
      <c r="H35" s="4"/>
      <c r="I35" s="4">
        <v>0</v>
      </c>
      <c r="J35" s="4">
        <v>11</v>
      </c>
      <c r="K35" s="4">
        <v>0</v>
      </c>
      <c r="L35" s="4">
        <v>0</v>
      </c>
      <c r="M35" s="10">
        <v>0</v>
      </c>
      <c r="N35" s="4"/>
    </row>
    <row r="36" spans="1:14" ht="17.25" customHeight="1">
      <c r="A36" s="106" t="s">
        <v>86</v>
      </c>
      <c r="B36" s="106"/>
      <c r="C36" s="106"/>
      <c r="D36" s="106"/>
      <c r="E36" s="43">
        <f t="shared" si="0"/>
        <v>509</v>
      </c>
      <c r="F36" s="43"/>
      <c r="G36" s="4">
        <v>149</v>
      </c>
      <c r="H36" s="4"/>
      <c r="I36" s="4">
        <v>37</v>
      </c>
      <c r="J36" s="4">
        <v>91</v>
      </c>
      <c r="K36" s="4">
        <v>64</v>
      </c>
      <c r="L36" s="4">
        <v>89</v>
      </c>
      <c r="M36" s="4">
        <v>79</v>
      </c>
      <c r="N36" s="4"/>
    </row>
    <row r="37" spans="1:14" ht="17.25" customHeight="1">
      <c r="A37" s="106" t="s">
        <v>87</v>
      </c>
      <c r="B37" s="106"/>
      <c r="C37" s="106"/>
      <c r="D37" s="106"/>
      <c r="E37" s="47">
        <f t="shared" si="0"/>
        <v>1900</v>
      </c>
      <c r="F37" s="47"/>
      <c r="G37" s="4">
        <v>296</v>
      </c>
      <c r="H37" s="4"/>
      <c r="I37" s="4">
        <v>527</v>
      </c>
      <c r="J37" s="4">
        <v>652</v>
      </c>
      <c r="K37" s="4">
        <v>168</v>
      </c>
      <c r="L37" s="4">
        <v>0</v>
      </c>
      <c r="M37" s="4">
        <v>257</v>
      </c>
      <c r="N37" s="4"/>
    </row>
    <row r="38" spans="1:14" ht="17.25" customHeight="1">
      <c r="A38" s="106" t="s">
        <v>88</v>
      </c>
      <c r="B38" s="106"/>
      <c r="C38" s="106"/>
      <c r="D38" s="106"/>
      <c r="E38" s="43">
        <f t="shared" si="0"/>
        <v>18</v>
      </c>
      <c r="F38" s="43"/>
      <c r="G38" s="4">
        <v>0</v>
      </c>
      <c r="H38" s="4"/>
      <c r="I38" s="4">
        <v>0</v>
      </c>
      <c r="J38" s="4">
        <v>0</v>
      </c>
      <c r="K38" s="4">
        <v>0</v>
      </c>
      <c r="L38" s="4">
        <v>0</v>
      </c>
      <c r="M38" s="4">
        <v>18</v>
      </c>
      <c r="N38" s="4"/>
    </row>
    <row r="39" spans="1:14" ht="17.25" customHeight="1">
      <c r="A39" s="106" t="s">
        <v>89</v>
      </c>
      <c r="B39" s="106"/>
      <c r="C39" s="106"/>
      <c r="D39" s="106"/>
      <c r="E39" s="43">
        <f t="shared" si="0"/>
        <v>42</v>
      </c>
      <c r="F39" s="43"/>
      <c r="G39" s="4">
        <v>0</v>
      </c>
      <c r="H39" s="4"/>
      <c r="I39" s="4">
        <v>0</v>
      </c>
      <c r="J39" s="4">
        <v>0</v>
      </c>
      <c r="K39" s="4">
        <v>11</v>
      </c>
      <c r="L39" s="4">
        <v>0</v>
      </c>
      <c r="M39" s="4">
        <v>31</v>
      </c>
      <c r="N39" s="4"/>
    </row>
    <row r="40" spans="1:14" ht="17.25" customHeight="1">
      <c r="A40" s="106" t="s">
        <v>90</v>
      </c>
      <c r="B40" s="106"/>
      <c r="C40" s="106"/>
      <c r="D40" s="106"/>
      <c r="E40" s="43">
        <f t="shared" si="0"/>
        <v>29</v>
      </c>
      <c r="F40" s="43"/>
      <c r="G40" s="4">
        <v>0</v>
      </c>
      <c r="H40" s="4"/>
      <c r="I40" s="4">
        <v>0</v>
      </c>
      <c r="J40" s="4">
        <v>0</v>
      </c>
      <c r="K40" s="4">
        <v>0</v>
      </c>
      <c r="L40" s="4">
        <v>0</v>
      </c>
      <c r="M40" s="4">
        <v>29</v>
      </c>
      <c r="N40" s="4"/>
    </row>
    <row r="41" spans="1:14" ht="17.25" customHeight="1">
      <c r="A41" s="115"/>
      <c r="B41" s="115"/>
      <c r="C41" s="115"/>
      <c r="D41" s="11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3"/>
    </row>
    <row r="43" spans="1:26" ht="11.25" customHeight="1">
      <c r="A43" s="4" t="s">
        <v>3</v>
      </c>
      <c r="B43" s="112" t="s">
        <v>103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1.25" customHeight="1">
      <c r="A44" s="4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14" ht="11.25" customHeight="1">
      <c r="A45" s="4" t="s">
        <v>20</v>
      </c>
      <c r="B45" s="140" t="s">
        <v>153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26" ht="11.25" customHeight="1">
      <c r="A46" s="4" t="s">
        <v>151</v>
      </c>
      <c r="B46" s="112" t="s">
        <v>101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1.25" customHeight="1">
      <c r="A47" s="4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1.25" customHeight="1">
      <c r="A48" s="12" t="s">
        <v>6</v>
      </c>
      <c r="B48" s="4"/>
      <c r="C48" s="4"/>
      <c r="D48" s="112" t="s">
        <v>159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1.25" customHeight="1">
      <c r="A49" s="12"/>
      <c r="B49" s="4"/>
      <c r="C49" s="4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4:26" ht="11.25" customHeight="1"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1.25" hidden="1">
      <c r="A51" t="s">
        <v>4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5:26" ht="11.25" hidden="1"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5:26" ht="11.25" hidden="1"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5:26" ht="11.25" hidden="1"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</sheetData>
  <sheetProtection/>
  <mergeCells count="48">
    <mergeCell ref="D48:N50"/>
    <mergeCell ref="B45:N45"/>
    <mergeCell ref="M7:M8"/>
    <mergeCell ref="A10:D10"/>
    <mergeCell ref="A11:D11"/>
    <mergeCell ref="A12:D12"/>
    <mergeCell ref="A41:D41"/>
    <mergeCell ref="L7:L8"/>
    <mergeCell ref="A13:D13"/>
    <mergeCell ref="A15:D15"/>
    <mergeCell ref="A2:L2"/>
    <mergeCell ref="A3:L3"/>
    <mergeCell ref="A4:L4"/>
    <mergeCell ref="A7:D8"/>
    <mergeCell ref="E7:E8"/>
    <mergeCell ref="G7:G8"/>
    <mergeCell ref="I7:I8"/>
    <mergeCell ref="J7:J8"/>
    <mergeCell ref="K7:K8"/>
    <mergeCell ref="A25:D25"/>
    <mergeCell ref="A26:D26"/>
    <mergeCell ref="A31:D31"/>
    <mergeCell ref="A16:D16"/>
    <mergeCell ref="A17:D17"/>
    <mergeCell ref="A18:D18"/>
    <mergeCell ref="A19:D19"/>
    <mergeCell ref="A20:D20"/>
    <mergeCell ref="A21:D21"/>
    <mergeCell ref="A34:D34"/>
    <mergeCell ref="A35:D35"/>
    <mergeCell ref="A14:D14"/>
    <mergeCell ref="A27:D27"/>
    <mergeCell ref="A28:D28"/>
    <mergeCell ref="A29:D29"/>
    <mergeCell ref="A30:D30"/>
    <mergeCell ref="A22:D22"/>
    <mergeCell ref="A23:D23"/>
    <mergeCell ref="A24:D24"/>
    <mergeCell ref="M2:N2"/>
    <mergeCell ref="B46:N47"/>
    <mergeCell ref="B43:N44"/>
    <mergeCell ref="A36:D36"/>
    <mergeCell ref="A37:D37"/>
    <mergeCell ref="A38:D38"/>
    <mergeCell ref="A39:D39"/>
    <mergeCell ref="A40:D40"/>
    <mergeCell ref="A32:D32"/>
    <mergeCell ref="A33:D33"/>
  </mergeCells>
  <hyperlinks>
    <hyperlink ref="M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66015625" style="0" customWidth="1"/>
    <col min="5" max="5" width="21.83203125" style="0" customWidth="1"/>
    <col min="6" max="8" width="21.66015625" style="0" customWidth="1"/>
    <col min="9" max="16384" width="0" style="0" hidden="1" customWidth="1"/>
  </cols>
  <sheetData>
    <row r="1" ht="15.75" customHeight="1"/>
    <row r="2" spans="1:9" ht="12.75" customHeight="1">
      <c r="A2" s="107" t="s">
        <v>107</v>
      </c>
      <c r="B2" s="127"/>
      <c r="C2" s="127"/>
      <c r="D2" s="127"/>
      <c r="E2" s="127"/>
      <c r="F2" s="127"/>
      <c r="G2" s="22"/>
      <c r="H2" s="104" t="s">
        <v>108</v>
      </c>
      <c r="I2" t="s">
        <v>4</v>
      </c>
    </row>
    <row r="3" spans="1:8" ht="12.75" customHeight="1">
      <c r="A3" s="107" t="s">
        <v>109</v>
      </c>
      <c r="B3" s="128"/>
      <c r="C3" s="128"/>
      <c r="D3" s="128"/>
      <c r="E3" s="128"/>
      <c r="F3" s="128"/>
      <c r="G3" s="8"/>
      <c r="H3" s="26"/>
    </row>
    <row r="4" spans="1:7" ht="12.75" customHeight="1">
      <c r="A4" s="107">
        <v>2015</v>
      </c>
      <c r="B4" s="128"/>
      <c r="C4" s="128"/>
      <c r="D4" s="128"/>
      <c r="E4" s="128"/>
      <c r="F4" s="128"/>
      <c r="G4" s="8"/>
    </row>
    <row r="5" spans="1:7" ht="11.25" customHeight="1">
      <c r="A5" s="6"/>
      <c r="B5" s="6"/>
      <c r="C5" s="6"/>
      <c r="D5" s="6"/>
      <c r="E5" s="7"/>
      <c r="F5" s="7"/>
      <c r="G5" s="7"/>
    </row>
    <row r="6" spans="5:8" ht="1.5" customHeight="1">
      <c r="E6" s="3"/>
      <c r="F6" s="3"/>
      <c r="G6" s="3"/>
      <c r="H6" s="3"/>
    </row>
    <row r="7" spans="1:8" ht="11.25" customHeight="1">
      <c r="A7" s="109" t="s">
        <v>110</v>
      </c>
      <c r="B7" s="129"/>
      <c r="C7" s="129"/>
      <c r="D7" s="129"/>
      <c r="E7" s="134" t="s">
        <v>111</v>
      </c>
      <c r="F7" s="134" t="s">
        <v>112</v>
      </c>
      <c r="G7" s="134" t="s">
        <v>113</v>
      </c>
      <c r="H7" s="134" t="s">
        <v>114</v>
      </c>
    </row>
    <row r="8" spans="1:8" ht="11.25" customHeight="1">
      <c r="A8" s="129"/>
      <c r="B8" s="129"/>
      <c r="C8" s="129"/>
      <c r="D8" s="129"/>
      <c r="E8" s="134"/>
      <c r="F8" s="138"/>
      <c r="G8" s="134"/>
      <c r="H8" s="134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8" ht="23.25" customHeight="1">
      <c r="A10" s="143" t="s">
        <v>64</v>
      </c>
      <c r="B10" s="144"/>
      <c r="C10" s="144"/>
      <c r="D10" s="144"/>
      <c r="E10" s="56">
        <f>SUM(E11:E12)</f>
        <v>672881</v>
      </c>
      <c r="F10" s="56">
        <f>SUM(F11:F12)</f>
        <v>1033658</v>
      </c>
      <c r="G10" s="57">
        <v>40.31</v>
      </c>
      <c r="H10" s="57">
        <v>1.54</v>
      </c>
    </row>
    <row r="11" spans="1:8" ht="23.25" customHeight="1">
      <c r="A11" s="145" t="s">
        <v>115</v>
      </c>
      <c r="B11" s="146"/>
      <c r="C11" s="146"/>
      <c r="D11" s="146"/>
      <c r="E11" s="56">
        <v>647091</v>
      </c>
      <c r="F11" s="56">
        <v>999815</v>
      </c>
      <c r="G11" s="57">
        <v>38.78</v>
      </c>
      <c r="H11" s="57">
        <v>1.55</v>
      </c>
    </row>
    <row r="12" spans="1:8" ht="17.25" customHeight="1">
      <c r="A12" s="145" t="s">
        <v>116</v>
      </c>
      <c r="B12" s="146"/>
      <c r="C12" s="146"/>
      <c r="D12" s="146"/>
      <c r="E12" s="56">
        <v>25790</v>
      </c>
      <c r="F12" s="56">
        <v>33843</v>
      </c>
      <c r="G12" s="57">
        <v>1.53</v>
      </c>
      <c r="H12" s="57">
        <v>1.31</v>
      </c>
    </row>
    <row r="13" spans="1:8" ht="17.25" customHeight="1">
      <c r="A13" s="115"/>
      <c r="B13" s="115"/>
      <c r="C13" s="115"/>
      <c r="D13" s="115"/>
      <c r="E13" s="5"/>
      <c r="F13" s="5"/>
      <c r="G13" s="58"/>
      <c r="H13" s="5"/>
    </row>
    <row r="14" spans="1:8" ht="11.25" customHeight="1">
      <c r="A14" s="4"/>
      <c r="B14" s="4"/>
      <c r="C14" s="4"/>
      <c r="D14" s="4"/>
      <c r="E14" s="4"/>
      <c r="F14" s="4"/>
      <c r="G14" s="4"/>
      <c r="H14" s="13"/>
    </row>
    <row r="15" spans="1:8" ht="11.25">
      <c r="A15" s="4" t="s">
        <v>14</v>
      </c>
      <c r="B15" s="12"/>
      <c r="C15" s="141" t="s">
        <v>117</v>
      </c>
      <c r="D15" s="141"/>
      <c r="E15" s="141"/>
      <c r="F15" s="141"/>
      <c r="G15" s="141"/>
      <c r="H15" s="141"/>
    </row>
    <row r="16" spans="1:8" ht="11.25">
      <c r="A16" s="12"/>
      <c r="B16" s="12"/>
      <c r="C16" s="141"/>
      <c r="D16" s="141"/>
      <c r="E16" s="141"/>
      <c r="F16" s="141"/>
      <c r="G16" s="141"/>
      <c r="H16" s="141"/>
    </row>
    <row r="17" spans="1:8" ht="11.25" customHeight="1">
      <c r="A17" s="12" t="s">
        <v>6</v>
      </c>
      <c r="B17" s="4"/>
      <c r="C17" s="4"/>
      <c r="D17" s="142" t="s">
        <v>157</v>
      </c>
      <c r="E17" s="142"/>
      <c r="F17" s="142"/>
      <c r="G17" s="142"/>
      <c r="H17" s="142"/>
    </row>
    <row r="18" ht="11.25" hidden="1">
      <c r="A18" t="s">
        <v>4</v>
      </c>
    </row>
  </sheetData>
  <sheetProtection/>
  <mergeCells count="14">
    <mergeCell ref="A2:F2"/>
    <mergeCell ref="A3:F3"/>
    <mergeCell ref="A4:F4"/>
    <mergeCell ref="A7:D8"/>
    <mergeCell ref="E7:E8"/>
    <mergeCell ref="F7:F8"/>
    <mergeCell ref="C15:H16"/>
    <mergeCell ref="D17:H17"/>
    <mergeCell ref="G7:G8"/>
    <mergeCell ref="H7:H8"/>
    <mergeCell ref="A10:D10"/>
    <mergeCell ref="A11:D11"/>
    <mergeCell ref="A12:D12"/>
    <mergeCell ref="A13:D13"/>
  </mergeCells>
  <hyperlinks>
    <hyperlink ref="D17:H17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Morelos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5.33203125" style="0" customWidth="1"/>
    <col min="5" max="5" width="13.83203125" style="0" customWidth="1"/>
    <col min="6" max="6" width="13.5" style="0" customWidth="1"/>
    <col min="7" max="7" width="2.66015625" style="0" customWidth="1"/>
    <col min="8" max="11" width="13.33203125" style="0" customWidth="1"/>
    <col min="12" max="16384" width="0" style="0" hidden="1" customWidth="1"/>
  </cols>
  <sheetData>
    <row r="1" ht="15.75" customHeight="1"/>
    <row r="2" spans="1:12" ht="12.75" customHeight="1">
      <c r="A2" s="107" t="s">
        <v>27</v>
      </c>
      <c r="B2" s="107"/>
      <c r="C2" s="107"/>
      <c r="D2" s="107"/>
      <c r="E2" s="107"/>
      <c r="F2" s="107"/>
      <c r="G2" s="107"/>
      <c r="H2" s="107"/>
      <c r="I2" s="107"/>
      <c r="J2" s="107"/>
      <c r="K2" s="104" t="s">
        <v>35</v>
      </c>
      <c r="L2" t="s">
        <v>4</v>
      </c>
    </row>
    <row r="3" spans="1:11" ht="12.75" customHeight="1">
      <c r="A3" s="107" t="s">
        <v>102</v>
      </c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2.75" customHeight="1">
      <c r="A4" s="107">
        <v>2015</v>
      </c>
      <c r="B4" s="127"/>
      <c r="C4" s="127"/>
      <c r="D4" s="127"/>
      <c r="E4" s="127"/>
      <c r="F4" s="127"/>
      <c r="G4" s="127"/>
      <c r="H4" s="127"/>
      <c r="I4" s="127"/>
      <c r="J4" s="127"/>
      <c r="K4" s="128"/>
    </row>
    <row r="5" spans="1:11" ht="11.25" customHeight="1">
      <c r="A5" s="6"/>
      <c r="B5" s="6"/>
      <c r="C5" s="6"/>
      <c r="D5" s="6"/>
      <c r="E5" s="7"/>
      <c r="F5" s="7"/>
      <c r="G5" s="7"/>
      <c r="H5" s="7"/>
      <c r="I5" s="7"/>
      <c r="J5" s="7"/>
      <c r="K5" s="7"/>
    </row>
    <row r="6" spans="5:11" ht="1.5" customHeight="1">
      <c r="E6" s="3"/>
      <c r="F6" s="3"/>
      <c r="G6" s="3"/>
      <c r="H6" s="3"/>
      <c r="I6" s="3"/>
      <c r="J6" s="3"/>
      <c r="K6" s="3"/>
    </row>
    <row r="7" spans="1:11" ht="11.25" customHeight="1">
      <c r="A7" s="109" t="s">
        <v>105</v>
      </c>
      <c r="B7" s="129"/>
      <c r="C7" s="129"/>
      <c r="D7" s="129"/>
      <c r="E7" s="132" t="s">
        <v>5</v>
      </c>
      <c r="F7" s="135" t="s">
        <v>8</v>
      </c>
      <c r="G7" s="11"/>
      <c r="H7" s="135" t="s">
        <v>9</v>
      </c>
      <c r="I7" s="135" t="s">
        <v>10</v>
      </c>
      <c r="J7" s="135" t="s">
        <v>11</v>
      </c>
      <c r="K7" s="135" t="s">
        <v>12</v>
      </c>
    </row>
    <row r="8" spans="1:11" ht="11.25" customHeight="1">
      <c r="A8" s="129"/>
      <c r="B8" s="129"/>
      <c r="C8" s="129"/>
      <c r="D8" s="129"/>
      <c r="E8" s="132"/>
      <c r="F8" s="138"/>
      <c r="G8" s="29" t="s">
        <v>3</v>
      </c>
      <c r="H8" s="138"/>
      <c r="I8" s="138"/>
      <c r="J8" s="134"/>
      <c r="K8" s="134"/>
    </row>
    <row r="9" spans="1:11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3.25" customHeight="1">
      <c r="A10" s="136" t="s">
        <v>13</v>
      </c>
      <c r="B10" s="114"/>
      <c r="C10" s="114"/>
      <c r="D10" s="114"/>
      <c r="E10" s="51">
        <f>SUM(E11,E13)</f>
        <v>1545625</v>
      </c>
      <c r="F10" s="49">
        <f aca="true" t="shared" si="0" ref="F10:K10">SUM(F11,F13)</f>
        <v>266487</v>
      </c>
      <c r="G10" s="43"/>
      <c r="H10" s="49">
        <f t="shared" si="0"/>
        <v>320212</v>
      </c>
      <c r="I10" s="49">
        <f t="shared" si="0"/>
        <v>433371</v>
      </c>
      <c r="J10" s="49">
        <f t="shared" si="0"/>
        <v>216298</v>
      </c>
      <c r="K10" s="49">
        <f t="shared" si="0"/>
        <v>309257</v>
      </c>
    </row>
    <row r="11" spans="1:11" ht="23.25" customHeight="1">
      <c r="A11" s="113" t="s">
        <v>39</v>
      </c>
      <c r="B11" s="114"/>
      <c r="C11" s="114"/>
      <c r="D11" s="114"/>
      <c r="E11" s="49">
        <f>SUM(F11,H11,J11,I11,K11)</f>
        <v>672881</v>
      </c>
      <c r="F11" s="49">
        <f>SUM(F12)</f>
        <v>170048</v>
      </c>
      <c r="G11" s="43"/>
      <c r="H11" s="49">
        <f>SUM(H12)</f>
        <v>188903</v>
      </c>
      <c r="I11" s="49">
        <f>SUM(I12)</f>
        <v>164086</v>
      </c>
      <c r="J11" s="49">
        <f>SUM(J12)</f>
        <v>83676</v>
      </c>
      <c r="K11" s="49">
        <f>SUM(K12)</f>
        <v>66168</v>
      </c>
    </row>
    <row r="12" spans="1:11" ht="23.25" customHeight="1">
      <c r="A12" s="147" t="s">
        <v>64</v>
      </c>
      <c r="B12" s="147"/>
      <c r="C12" s="147"/>
      <c r="D12" s="147"/>
      <c r="E12" s="49">
        <f>SUM(F12,H12,J12,I12,K12)</f>
        <v>672881</v>
      </c>
      <c r="F12" s="50">
        <v>170048</v>
      </c>
      <c r="G12" s="4"/>
      <c r="H12" s="50">
        <v>188903</v>
      </c>
      <c r="I12" s="50">
        <v>164086</v>
      </c>
      <c r="J12" s="50">
        <v>83676</v>
      </c>
      <c r="K12" s="74">
        <v>66168</v>
      </c>
    </row>
    <row r="13" spans="1:11" ht="23.25" customHeight="1">
      <c r="A13" s="113" t="s">
        <v>7</v>
      </c>
      <c r="B13" s="114"/>
      <c r="C13" s="114"/>
      <c r="D13" s="114"/>
      <c r="E13" s="51">
        <f>SUM(F13,H13,J13,I13,K13)</f>
        <v>872744</v>
      </c>
      <c r="F13" s="51">
        <f>SUM(F14)</f>
        <v>96439</v>
      </c>
      <c r="G13" s="43"/>
      <c r="H13" s="51">
        <f>SUM(H14)</f>
        <v>131309</v>
      </c>
      <c r="I13" s="51">
        <f>SUM(I14)</f>
        <v>269285</v>
      </c>
      <c r="J13" s="51">
        <f>SUM(J14)</f>
        <v>132622</v>
      </c>
      <c r="K13" s="75">
        <f>SUM(K14)</f>
        <v>243089</v>
      </c>
    </row>
    <row r="14" spans="1:11" ht="23.25" customHeight="1">
      <c r="A14" s="147" t="s">
        <v>91</v>
      </c>
      <c r="B14" s="147"/>
      <c r="C14" s="147"/>
      <c r="D14" s="147"/>
      <c r="E14" s="51">
        <f>SUM(F14,H14,J14,I14,K14)</f>
        <v>872744</v>
      </c>
      <c r="F14" s="52">
        <v>96439</v>
      </c>
      <c r="G14" s="4"/>
      <c r="H14" s="52">
        <v>131309</v>
      </c>
      <c r="I14" s="52">
        <v>269285</v>
      </c>
      <c r="J14" s="52">
        <v>132622</v>
      </c>
      <c r="K14" s="76">
        <v>243089</v>
      </c>
    </row>
    <row r="15" spans="1:11" ht="17.25" customHeight="1">
      <c r="A15" s="149"/>
      <c r="B15" s="149"/>
      <c r="C15" s="149"/>
      <c r="D15" s="149"/>
      <c r="E15" s="5"/>
      <c r="F15" s="5"/>
      <c r="G15" s="5"/>
      <c r="H15" s="5"/>
      <c r="I15" s="5"/>
      <c r="J15" s="5"/>
      <c r="K15" s="5"/>
    </row>
    <row r="16" spans="1:11" ht="1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1.25" customHeight="1">
      <c r="A17" s="4" t="s">
        <v>3</v>
      </c>
      <c r="B17" s="128" t="s">
        <v>100</v>
      </c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1.25" customHeight="1">
      <c r="A18" s="12" t="s">
        <v>6</v>
      </c>
      <c r="B18" s="4"/>
      <c r="C18" s="4"/>
      <c r="D18" s="148" t="s">
        <v>157</v>
      </c>
      <c r="E18" s="148"/>
      <c r="F18" s="148"/>
      <c r="G18" s="148"/>
      <c r="H18" s="148"/>
      <c r="I18" s="148"/>
      <c r="J18" s="148"/>
      <c r="K18" s="148"/>
    </row>
    <row r="19" spans="1:11" ht="11.25" customHeight="1">
      <c r="A19" s="12"/>
      <c r="B19" s="4"/>
      <c r="C19" s="4"/>
      <c r="D19" s="150" t="s">
        <v>152</v>
      </c>
      <c r="E19" s="112"/>
      <c r="F19" s="112"/>
      <c r="G19" s="112"/>
      <c r="H19" s="112"/>
      <c r="I19" s="112"/>
      <c r="J19" s="112"/>
      <c r="K19" s="112"/>
    </row>
    <row r="20" spans="1:11" ht="11.25" customHeight="1">
      <c r="A20" s="4"/>
      <c r="B20" s="4"/>
      <c r="C20" s="4"/>
      <c r="D20" s="112"/>
      <c r="E20" s="112"/>
      <c r="F20" s="112"/>
      <c r="G20" s="112"/>
      <c r="H20" s="112"/>
      <c r="I20" s="112"/>
      <c r="J20" s="112"/>
      <c r="K20" s="112"/>
    </row>
    <row r="21" ht="11.25" hidden="1">
      <c r="A21" t="s">
        <v>4</v>
      </c>
    </row>
    <row r="22" spans="4:6" ht="12" hidden="1">
      <c r="D22" s="53"/>
      <c r="E22" s="45"/>
      <c r="F22" s="45"/>
    </row>
  </sheetData>
  <sheetProtection/>
  <mergeCells count="19">
    <mergeCell ref="D19:K20"/>
    <mergeCell ref="A11:D11"/>
    <mergeCell ref="A3:K3"/>
    <mergeCell ref="A4:K4"/>
    <mergeCell ref="I7:I8"/>
    <mergeCell ref="J7:J8"/>
    <mergeCell ref="K7:K8"/>
    <mergeCell ref="A7:D8"/>
    <mergeCell ref="E7:E8"/>
    <mergeCell ref="F7:F8"/>
    <mergeCell ref="A2:J2"/>
    <mergeCell ref="A12:D12"/>
    <mergeCell ref="D18:K18"/>
    <mergeCell ref="A10:D10"/>
    <mergeCell ref="B17:K17"/>
    <mergeCell ref="A15:D15"/>
    <mergeCell ref="A13:D13"/>
    <mergeCell ref="A14:D14"/>
    <mergeCell ref="H7:H8"/>
  </mergeCells>
  <hyperlinks>
    <hyperlink ref="D18:K18" r:id="rId1" tooltip="www.datatur.beta.sectur.gob.mx" display="SECTUR. Monitoreo Data Tur. www.datatur.sectur.gob.mx (&lt;día&gt; de &lt;mes&gt; de 2016).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Morelos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2.83203125" style="0" customWidth="1"/>
    <col min="5" max="5" width="15.16015625" style="0" customWidth="1"/>
    <col min="6" max="6" width="35.33203125" style="0" customWidth="1"/>
    <col min="7" max="7" width="18.5" style="0" customWidth="1"/>
    <col min="8" max="8" width="16.83203125" style="0" customWidth="1"/>
    <col min="9" max="16384" width="0" style="0" hidden="1" customWidth="1"/>
  </cols>
  <sheetData>
    <row r="1" ht="15.75" customHeight="1"/>
    <row r="2" spans="1:9" ht="12.75" customHeight="1">
      <c r="A2" s="107" t="s">
        <v>28</v>
      </c>
      <c r="B2" s="107"/>
      <c r="C2" s="107"/>
      <c r="D2" s="107"/>
      <c r="E2" s="107"/>
      <c r="F2" s="107"/>
      <c r="G2" s="107"/>
      <c r="H2" s="104" t="s">
        <v>36</v>
      </c>
      <c r="I2" t="s">
        <v>4</v>
      </c>
    </row>
    <row r="3" spans="1:8" ht="12.75" customHeight="1">
      <c r="A3" s="107" t="s">
        <v>98</v>
      </c>
      <c r="B3" s="107"/>
      <c r="C3" s="107"/>
      <c r="D3" s="107"/>
      <c r="E3" s="107"/>
      <c r="F3" s="107"/>
      <c r="G3" s="107"/>
      <c r="H3" s="26"/>
    </row>
    <row r="4" spans="1:7" ht="12.75" customHeight="1">
      <c r="A4" s="107">
        <v>2015</v>
      </c>
      <c r="B4" s="107"/>
      <c r="C4" s="107"/>
      <c r="D4" s="107"/>
      <c r="E4" s="107"/>
      <c r="F4" s="107"/>
      <c r="G4" s="107"/>
    </row>
    <row r="5" spans="1:7" ht="11.25" customHeight="1">
      <c r="A5" s="6"/>
      <c r="B5" s="6"/>
      <c r="C5" s="6"/>
      <c r="D5" s="6"/>
      <c r="E5" s="7"/>
      <c r="F5" s="7"/>
      <c r="G5" s="7"/>
    </row>
    <row r="6" spans="5:8" ht="1.5" customHeight="1">
      <c r="E6" s="3"/>
      <c r="F6" s="3"/>
      <c r="G6" s="3"/>
      <c r="H6" s="3"/>
    </row>
    <row r="7" spans="1:8" s="10" customFormat="1" ht="22.5">
      <c r="A7" s="109" t="s">
        <v>105</v>
      </c>
      <c r="B7" s="129"/>
      <c r="C7" s="129"/>
      <c r="D7" s="129"/>
      <c r="E7" s="27" t="s">
        <v>5</v>
      </c>
      <c r="F7" s="11" t="s">
        <v>1</v>
      </c>
      <c r="G7" s="11"/>
      <c r="H7" s="11" t="s">
        <v>2</v>
      </c>
    </row>
    <row r="8" spans="1:8" ht="1.5" customHeight="1">
      <c r="A8" s="1"/>
      <c r="B8" s="1"/>
      <c r="C8" s="1"/>
      <c r="D8" s="1"/>
      <c r="E8" s="1"/>
      <c r="F8" s="1"/>
      <c r="G8" s="1"/>
      <c r="H8" s="1"/>
    </row>
    <row r="9" spans="1:8" ht="23.25" customHeight="1">
      <c r="A9" s="136" t="s">
        <v>13</v>
      </c>
      <c r="B9" s="114"/>
      <c r="C9" s="114"/>
      <c r="D9" s="114"/>
      <c r="E9" s="51">
        <f>SUM(E10,E12)</f>
        <v>1545625</v>
      </c>
      <c r="F9" s="51">
        <f>SUM(F10,F12)</f>
        <v>1478851</v>
      </c>
      <c r="G9" s="4"/>
      <c r="H9" s="49">
        <f>SUM(H10,H12)</f>
        <v>66774</v>
      </c>
    </row>
    <row r="10" spans="1:8" ht="23.25" customHeight="1">
      <c r="A10" s="113" t="s">
        <v>39</v>
      </c>
      <c r="B10" s="114"/>
      <c r="C10" s="114"/>
      <c r="D10" s="114"/>
      <c r="E10" s="49">
        <f>SUM(E11)</f>
        <v>672881</v>
      </c>
      <c r="F10" s="49">
        <f>SUM(F11)</f>
        <v>647091</v>
      </c>
      <c r="G10" s="4"/>
      <c r="H10" s="49">
        <f>SUM(H11)</f>
        <v>25790</v>
      </c>
    </row>
    <row r="11" spans="1:8" ht="23.25" customHeight="1">
      <c r="A11" s="147" t="s">
        <v>64</v>
      </c>
      <c r="B11" s="147"/>
      <c r="C11" s="147"/>
      <c r="D11" s="147"/>
      <c r="E11" s="49">
        <f>SUM(F11,H11)</f>
        <v>672881</v>
      </c>
      <c r="F11" s="50">
        <v>647091</v>
      </c>
      <c r="G11" s="4"/>
      <c r="H11" s="50">
        <v>25790</v>
      </c>
    </row>
    <row r="12" spans="1:8" ht="23.25" customHeight="1">
      <c r="A12" s="152" t="s">
        <v>7</v>
      </c>
      <c r="B12" s="152"/>
      <c r="C12" s="152"/>
      <c r="D12" s="152"/>
      <c r="E12" s="51">
        <f>SUM(F12,H12)</f>
        <v>872744</v>
      </c>
      <c r="F12" s="51">
        <f>SUM(F13)</f>
        <v>831760</v>
      </c>
      <c r="G12" s="43"/>
      <c r="H12" s="51">
        <f>SUM(H13)</f>
        <v>40984</v>
      </c>
    </row>
    <row r="13" spans="1:8" ht="23.25" customHeight="1">
      <c r="A13" s="147" t="s">
        <v>91</v>
      </c>
      <c r="B13" s="147"/>
      <c r="C13" s="147"/>
      <c r="D13" s="147"/>
      <c r="E13" s="51">
        <f>SUM(F13,H13)</f>
        <v>872744</v>
      </c>
      <c r="F13" s="52">
        <v>831760</v>
      </c>
      <c r="G13" s="4"/>
      <c r="H13" s="52">
        <v>40984</v>
      </c>
    </row>
    <row r="14" spans="1:8" ht="17.25" customHeight="1">
      <c r="A14" s="115"/>
      <c r="B14" s="115"/>
      <c r="C14" s="115"/>
      <c r="D14" s="115"/>
      <c r="E14" s="5"/>
      <c r="F14" s="5"/>
      <c r="G14" s="5"/>
      <c r="H14" s="5"/>
    </row>
    <row r="15" spans="1:8" ht="11.25" customHeight="1">
      <c r="A15" s="4"/>
      <c r="B15" s="4"/>
      <c r="C15" s="4"/>
      <c r="D15" s="4"/>
      <c r="E15" s="4"/>
      <c r="F15" s="4"/>
      <c r="G15" s="4"/>
      <c r="H15" s="13"/>
    </row>
    <row r="16" spans="1:8" ht="11.25" customHeight="1">
      <c r="A16" s="12" t="s">
        <v>14</v>
      </c>
      <c r="B16" s="4"/>
      <c r="C16" s="151" t="s">
        <v>97</v>
      </c>
      <c r="D16" s="151"/>
      <c r="E16" s="151"/>
      <c r="F16" s="151"/>
      <c r="G16" s="151"/>
      <c r="H16" s="151"/>
    </row>
    <row r="17" spans="1:8" ht="11.25" customHeight="1">
      <c r="A17" s="4"/>
      <c r="B17" s="4"/>
      <c r="C17" s="151"/>
      <c r="D17" s="151"/>
      <c r="E17" s="151"/>
      <c r="F17" s="151"/>
      <c r="G17" s="151"/>
      <c r="H17" s="151"/>
    </row>
    <row r="18" spans="1:8" ht="11.25" customHeight="1">
      <c r="A18" s="4"/>
      <c r="B18" s="4"/>
      <c r="C18" s="151"/>
      <c r="D18" s="151"/>
      <c r="E18" s="151"/>
      <c r="F18" s="151"/>
      <c r="G18" s="151"/>
      <c r="H18" s="151"/>
    </row>
    <row r="19" spans="1:8" ht="11.25" customHeight="1">
      <c r="A19" s="12" t="s">
        <v>6</v>
      </c>
      <c r="B19" s="4"/>
      <c r="C19" s="4"/>
      <c r="D19" s="148" t="s">
        <v>157</v>
      </c>
      <c r="E19" s="148"/>
      <c r="F19" s="148"/>
      <c r="G19" s="148"/>
      <c r="H19" s="148"/>
    </row>
    <row r="20" spans="1:8" ht="11.25" customHeight="1">
      <c r="A20" s="4"/>
      <c r="B20" s="4"/>
      <c r="C20" s="4"/>
      <c r="D20" s="112" t="s">
        <v>152</v>
      </c>
      <c r="E20" s="112"/>
      <c r="F20" s="112"/>
      <c r="G20" s="112"/>
      <c r="H20" s="112"/>
    </row>
    <row r="21" spans="1:8" ht="11.25" customHeight="1">
      <c r="A21" s="4"/>
      <c r="B21" s="4"/>
      <c r="C21" s="4"/>
      <c r="D21" s="112"/>
      <c r="E21" s="112"/>
      <c r="F21" s="112"/>
      <c r="G21" s="112"/>
      <c r="H21" s="112"/>
    </row>
    <row r="22" ht="11.25" hidden="1">
      <c r="A22" s="4" t="s">
        <v>4</v>
      </c>
    </row>
    <row r="23" spans="4:6" ht="12" hidden="1">
      <c r="D23" s="53"/>
      <c r="E23" s="45"/>
      <c r="F23" s="45"/>
    </row>
  </sheetData>
  <sheetProtection/>
  <mergeCells count="13">
    <mergeCell ref="D19:H19"/>
    <mergeCell ref="A14:D14"/>
    <mergeCell ref="C16:H18"/>
    <mergeCell ref="A13:D13"/>
    <mergeCell ref="A12:D12"/>
    <mergeCell ref="D20:H21"/>
    <mergeCell ref="A2:G2"/>
    <mergeCell ref="A3:G3"/>
    <mergeCell ref="A4:G4"/>
    <mergeCell ref="A7:D7"/>
    <mergeCell ref="A9:D9"/>
    <mergeCell ref="A11:D11"/>
    <mergeCell ref="A10:D10"/>
  </mergeCells>
  <hyperlinks>
    <hyperlink ref="D19:H19" r:id="rId1" tooltip="www.datatur.beta.sectur.gob.mx" display="SECTUR. Monitoreo Data Tur. www.datatur.sectur.gob.mx (&lt;día&gt; de &lt;mes&gt; de 2016)."/>
    <hyperlink ref="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Morelos 2016.</oddHead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18"/>
  <sheetViews>
    <sheetView showGridLines="0" showRowColHeaders="0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83203125" style="0" customWidth="1"/>
    <col min="5" max="5" width="20.5" style="0" customWidth="1"/>
    <col min="6" max="6" width="33.5" style="0" customWidth="1"/>
    <col min="7" max="7" width="28" style="0" customWidth="1"/>
    <col min="8" max="8" width="2.66015625" style="0" customWidth="1"/>
    <col min="9" max="9" width="0" style="0" hidden="1" customWidth="1"/>
    <col min="10" max="12" width="18" style="32" hidden="1" customWidth="1"/>
    <col min="13" max="16384" width="0" style="0" hidden="1" customWidth="1"/>
  </cols>
  <sheetData>
    <row r="1" ht="15.75" customHeight="1"/>
    <row r="2" spans="1:14" ht="12.75" customHeight="1">
      <c r="A2" s="107" t="s">
        <v>118</v>
      </c>
      <c r="B2" s="127"/>
      <c r="C2" s="127"/>
      <c r="D2" s="127"/>
      <c r="E2" s="127"/>
      <c r="F2" s="127"/>
      <c r="G2" s="126" t="s">
        <v>119</v>
      </c>
      <c r="H2" s="126"/>
      <c r="I2" t="s">
        <v>4</v>
      </c>
      <c r="M2" s="28"/>
      <c r="N2" s="28"/>
    </row>
    <row r="3" spans="1:14" ht="12.75" customHeight="1">
      <c r="A3" s="107" t="s">
        <v>120</v>
      </c>
      <c r="B3" s="127"/>
      <c r="C3" s="127"/>
      <c r="D3" s="127"/>
      <c r="E3" s="127"/>
      <c r="F3" s="127"/>
      <c r="H3" s="26"/>
      <c r="M3" s="30"/>
      <c r="N3" s="30"/>
    </row>
    <row r="4" spans="1:14" ht="12.75" customHeight="1">
      <c r="A4" s="107">
        <v>2015</v>
      </c>
      <c r="B4" s="127"/>
      <c r="C4" s="127"/>
      <c r="D4" s="127"/>
      <c r="E4" s="127"/>
      <c r="F4" s="127"/>
      <c r="M4" s="59"/>
      <c r="N4" s="59"/>
    </row>
    <row r="5" spans="1:6" ht="11.25" customHeight="1">
      <c r="A5" s="6"/>
      <c r="B5" s="6"/>
      <c r="C5" s="6"/>
      <c r="D5" s="6"/>
      <c r="E5" s="7"/>
      <c r="F5" s="7"/>
    </row>
    <row r="6" spans="5:8" ht="1.5" customHeight="1">
      <c r="E6" s="3"/>
      <c r="F6" s="3"/>
      <c r="G6" s="3"/>
      <c r="H6" s="3"/>
    </row>
    <row r="7" spans="1:12" s="10" customFormat="1" ht="11.25">
      <c r="A7" s="157" t="s">
        <v>121</v>
      </c>
      <c r="B7" s="158"/>
      <c r="C7" s="158"/>
      <c r="D7" s="158"/>
      <c r="E7" s="135" t="s">
        <v>122</v>
      </c>
      <c r="F7" s="134" t="s">
        <v>123</v>
      </c>
      <c r="G7" s="134" t="s">
        <v>124</v>
      </c>
      <c r="J7" s="155" t="s">
        <v>122</v>
      </c>
      <c r="K7" s="156" t="s">
        <v>125</v>
      </c>
      <c r="L7" s="156" t="s">
        <v>126</v>
      </c>
    </row>
    <row r="8" spans="1:12" s="10" customFormat="1" ht="11.25">
      <c r="A8" s="158"/>
      <c r="B8" s="158"/>
      <c r="C8" s="158"/>
      <c r="D8" s="158"/>
      <c r="E8" s="134"/>
      <c r="F8" s="134"/>
      <c r="G8" s="134"/>
      <c r="H8" s="4" t="s">
        <v>3</v>
      </c>
      <c r="J8" s="156"/>
      <c r="K8" s="156"/>
      <c r="L8" s="156"/>
    </row>
    <row r="9" spans="1:8" ht="1.5" customHeight="1">
      <c r="A9" s="1"/>
      <c r="B9" s="1"/>
      <c r="C9" s="1"/>
      <c r="D9" s="1"/>
      <c r="E9" s="1"/>
      <c r="F9" s="1"/>
      <c r="G9" s="1"/>
      <c r="H9" s="1"/>
    </row>
    <row r="10" spans="1:12" ht="23.25" customHeight="1">
      <c r="A10" s="136" t="s">
        <v>5</v>
      </c>
      <c r="B10" s="114"/>
      <c r="C10" s="114"/>
      <c r="D10" s="114"/>
      <c r="E10" s="49">
        <f>SUM(E11:E12)</f>
        <v>165310</v>
      </c>
      <c r="F10" s="49">
        <f>SUM(F11:F12)</f>
        <v>387973</v>
      </c>
      <c r="G10" s="49">
        <f>SUM(G11:G12)</f>
        <v>118564</v>
      </c>
      <c r="H10" s="4"/>
      <c r="J10" s="33" t="s">
        <v>127</v>
      </c>
      <c r="K10" s="33" t="s">
        <v>128</v>
      </c>
      <c r="L10" s="33" t="s">
        <v>129</v>
      </c>
    </row>
    <row r="11" spans="1:8" ht="23.25" customHeight="1">
      <c r="A11" s="153" t="s">
        <v>115</v>
      </c>
      <c r="B11" s="154"/>
      <c r="C11" s="154"/>
      <c r="D11" s="154"/>
      <c r="E11" s="50">
        <v>155960</v>
      </c>
      <c r="F11" s="50">
        <v>356384</v>
      </c>
      <c r="G11" s="50">
        <v>113392</v>
      </c>
      <c r="H11" s="4"/>
    </row>
    <row r="12" spans="1:8" ht="17.25" customHeight="1">
      <c r="A12" s="153" t="s">
        <v>116</v>
      </c>
      <c r="B12" s="154"/>
      <c r="C12" s="154"/>
      <c r="D12" s="154"/>
      <c r="E12" s="50">
        <v>9350</v>
      </c>
      <c r="F12" s="50">
        <v>31589</v>
      </c>
      <c r="G12" s="50">
        <v>5172</v>
      </c>
      <c r="H12" s="4"/>
    </row>
    <row r="13" spans="1:8" ht="17.25" customHeight="1">
      <c r="A13" s="149"/>
      <c r="B13" s="149"/>
      <c r="C13" s="149"/>
      <c r="D13" s="149"/>
      <c r="E13" s="5"/>
      <c r="F13" s="5"/>
      <c r="G13" s="5"/>
      <c r="H13" s="5"/>
    </row>
    <row r="14" spans="1:8" ht="11.25" customHeight="1">
      <c r="A14" s="60"/>
      <c r="B14" s="60"/>
      <c r="C14" s="60"/>
      <c r="D14" s="60"/>
      <c r="E14" s="4"/>
      <c r="F14" s="4"/>
      <c r="G14" s="4"/>
      <c r="H14" s="13"/>
    </row>
    <row r="15" spans="1:8" ht="11.25" customHeight="1">
      <c r="A15" s="12" t="s">
        <v>14</v>
      </c>
      <c r="B15" s="60"/>
      <c r="C15" s="111" t="s">
        <v>130</v>
      </c>
      <c r="D15" s="154"/>
      <c r="E15" s="154"/>
      <c r="F15" s="154"/>
      <c r="G15" s="154"/>
      <c r="H15" s="154"/>
    </row>
    <row r="16" spans="1:8" ht="11.25" customHeight="1">
      <c r="A16" s="12" t="s">
        <v>3</v>
      </c>
      <c r="B16" s="111" t="s">
        <v>131</v>
      </c>
      <c r="C16" s="154"/>
      <c r="D16" s="154"/>
      <c r="E16" s="154"/>
      <c r="F16" s="154"/>
      <c r="G16" s="154"/>
      <c r="H16" s="154"/>
    </row>
    <row r="17" spans="1:8" ht="11.25" customHeight="1">
      <c r="A17" s="12" t="s">
        <v>6</v>
      </c>
      <c r="B17" s="60"/>
      <c r="C17" s="60"/>
      <c r="D17" s="111" t="s">
        <v>132</v>
      </c>
      <c r="E17" s="154"/>
      <c r="F17" s="154"/>
      <c r="G17" s="154"/>
      <c r="H17" s="154"/>
    </row>
    <row r="18" spans="1:12" ht="11.25" hidden="1">
      <c r="A18" s="60" t="s">
        <v>4</v>
      </c>
      <c r="J18"/>
      <c r="K18"/>
      <c r="L18"/>
    </row>
  </sheetData>
  <sheetProtection/>
  <mergeCells count="18">
    <mergeCell ref="J7:J8"/>
    <mergeCell ref="K7:K8"/>
    <mergeCell ref="L7:L8"/>
    <mergeCell ref="A10:D10"/>
    <mergeCell ref="A11:D11"/>
    <mergeCell ref="A2:F2"/>
    <mergeCell ref="A3:F3"/>
    <mergeCell ref="A4:F4"/>
    <mergeCell ref="A7:D8"/>
    <mergeCell ref="E7:E8"/>
    <mergeCell ref="G2:H2"/>
    <mergeCell ref="A12:D12"/>
    <mergeCell ref="A13:D13"/>
    <mergeCell ref="C15:H15"/>
    <mergeCell ref="B16:H16"/>
    <mergeCell ref="D17:H17"/>
    <mergeCell ref="G7:G8"/>
    <mergeCell ref="F7:F8"/>
  </mergeCells>
  <hyperlinks>
    <hyperlink ref="G2:H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Morelos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Morelos 2016. Turismo</dc:title>
  <dc:subject/>
  <dc:creator>INEGI</dc:creator>
  <cp:keywords>Visitantes Hospedaje Turistas Hoteles</cp:keywords>
  <dc:description/>
  <cp:lastModifiedBy>INEGI</cp:lastModifiedBy>
  <cp:lastPrinted>2016-10-27T20:32:54Z</cp:lastPrinted>
  <dcterms:created xsi:type="dcterms:W3CDTF">2001-09-27T14:18:51Z</dcterms:created>
  <dcterms:modified xsi:type="dcterms:W3CDTF">2016-11-03T19:30:21Z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</Properties>
</file>