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50" windowHeight="8475" tabRatio="808" activeTab="0"/>
  </bookViews>
  <sheets>
    <sheet name="Índice" sheetId="1" r:id="rId1"/>
    <sheet name="24.1" sheetId="2" r:id="rId2"/>
    <sheet name="24.2a" sheetId="3" r:id="rId3"/>
    <sheet name="24.2b" sheetId="4" r:id="rId4"/>
    <sheet name="24.3" sheetId="5" r:id="rId5"/>
    <sheet name="24.4a" sheetId="6" r:id="rId6"/>
    <sheet name="24.4b" sheetId="7" r:id="rId7"/>
    <sheet name="24.5" sheetId="8" r:id="rId8"/>
    <sheet name="24.6" sheetId="9" r:id="rId9"/>
    <sheet name="24.7" sheetId="10" r:id="rId10"/>
    <sheet name="24.8" sheetId="11" r:id="rId11"/>
    <sheet name="24.9" sheetId="12" r:id="rId12"/>
    <sheet name="24.10" sheetId="13" r:id="rId13"/>
    <sheet name="24.11a" sheetId="14" r:id="rId14"/>
    <sheet name="24.11b" sheetId="15" r:id="rId15"/>
    <sheet name="24.12a" sheetId="16" r:id="rId16"/>
    <sheet name="24.12b" sheetId="17" r:id="rId17"/>
  </sheets>
  <definedNames>
    <definedName name="_xlnm.Print_Area" localSheetId="1">'24.1'!$A$2:$G$24</definedName>
    <definedName name="_xlnm.Print_Area" localSheetId="12">'24.10'!$A$2:$I$52</definedName>
    <definedName name="_xlnm.Print_Area" localSheetId="13">'24.11a'!$A$2:$N$51</definedName>
    <definedName name="_xlnm.Print_Area" localSheetId="14">'24.11b'!$A$2:$K$65</definedName>
    <definedName name="_xlnm.Print_Area" localSheetId="15">'24.12a'!$A$2:$L$51</definedName>
    <definedName name="_xlnm.Print_Area" localSheetId="16">'24.12b'!$A$2:$K$66</definedName>
    <definedName name="_xlnm.Print_Area" localSheetId="2">'24.2a'!$A$2:$L$53</definedName>
    <definedName name="_xlnm.Print_Area" localSheetId="3">'24.2b'!$A$2:$J$55</definedName>
    <definedName name="_xlnm.Print_Area" localSheetId="4">'24.3'!$A$2:$G$25</definedName>
    <definedName name="_xlnm.Print_Area" localSheetId="5">'24.4a'!$A$2:$K$53</definedName>
    <definedName name="_xlnm.Print_Area" localSheetId="6">'24.4b'!$A$2:$J$55</definedName>
    <definedName name="_xlnm.Print_Area" localSheetId="7">'24.5'!$A$2:$G$39</definedName>
    <definedName name="_xlnm.Print_Area" localSheetId="8">'24.6'!$A$2:$I$15</definedName>
    <definedName name="_xlnm.Print_Area" localSheetId="9">'24.7'!$A$2:$K$44</definedName>
    <definedName name="_xlnm.Print_Area" localSheetId="10">'24.8'!$A$2:$I$48</definedName>
    <definedName name="_xlnm.Print_Area" localSheetId="11">'24.9'!$A$2:$H$39</definedName>
    <definedName name="_xlnm.Print_Area" localSheetId="0">'Índice'!$A$2:$C$51</definedName>
    <definedName name="_xlnm.Print_Titles" localSheetId="1">'24.1'!$2:$8</definedName>
    <definedName name="_xlnm.Print_Titles" localSheetId="12">'24.10'!$2:$8</definedName>
    <definedName name="_xlnm.Print_Titles" localSheetId="13">'24.11a'!$2:$9</definedName>
    <definedName name="_xlnm.Print_Titles" localSheetId="14">'24.11b'!$2:$11</definedName>
    <definedName name="_xlnm.Print_Titles" localSheetId="2">'24.2a'!$2:$11</definedName>
    <definedName name="_xlnm.Print_Titles" localSheetId="3">'24.2b'!$2:$11</definedName>
    <definedName name="_xlnm.Print_Titles" localSheetId="4">'24.3'!$2:$8</definedName>
    <definedName name="_xlnm.Print_Titles" localSheetId="5">'24.4a'!$2:$11</definedName>
    <definedName name="_xlnm.Print_Titles" localSheetId="6">'24.4b'!$2:$11</definedName>
    <definedName name="_xlnm.Print_Titles" localSheetId="7">'24.5'!$2:$7</definedName>
    <definedName name="_xlnm.Print_Titles" localSheetId="8">'24.6'!$2:$7</definedName>
    <definedName name="_xlnm.Print_Titles" localSheetId="9">'24.7'!$2:$8</definedName>
    <definedName name="_xlnm.Print_Titles" localSheetId="10">'24.8'!$2:$10</definedName>
    <definedName name="_xlnm.Print_Titles" localSheetId="11">'24.9'!$2:$8</definedName>
  </definedNames>
  <calcPr fullCalcOnLoad="1"/>
</workbook>
</file>

<file path=xl/sharedStrings.xml><?xml version="1.0" encoding="utf-8"?>
<sst xmlns="http://schemas.openxmlformats.org/spreadsheetml/2006/main" count="802" uniqueCount="300">
  <si>
    <t>Nota:</t>
  </si>
  <si>
    <t>(Miles de pesos)</t>
  </si>
  <si>
    <t>&amp;</t>
  </si>
  <si>
    <t>Total</t>
  </si>
  <si>
    <t>Fuente:</t>
  </si>
  <si>
    <t>Municipio</t>
  </si>
  <si>
    <t>Estado</t>
  </si>
  <si>
    <t>Federal</t>
  </si>
  <si>
    <t>Estatal</t>
  </si>
  <si>
    <t>Municipal</t>
  </si>
  <si>
    <t>Desarrollo social</t>
  </si>
  <si>
    <t>Desarrollo económico</t>
  </si>
  <si>
    <t>Desarrollo 
social</t>
  </si>
  <si>
    <t>Desarrollo
económico</t>
  </si>
  <si>
    <t>Gobierno</t>
  </si>
  <si>
    <t>Inversión pública ejercida por municipio según finalidad</t>
  </si>
  <si>
    <t>Inversión pública ejercida por finalidad y función según nivel de gobierno</t>
  </si>
  <si>
    <t>Finalidad
      Función</t>
  </si>
  <si>
    <t>Educación</t>
  </si>
  <si>
    <t>Cuadro 24.9</t>
  </si>
  <si>
    <t>Cuadro 24.10</t>
  </si>
  <si>
    <t>Asuntos de orden público y de seguridad interior</t>
  </si>
  <si>
    <t>Asuntos financieros y hacendarios</t>
  </si>
  <si>
    <t>Coordinación de la política de gobierno</t>
  </si>
  <si>
    <t>Justicia</t>
  </si>
  <si>
    <t>Legislación</t>
  </si>
  <si>
    <t>Relaciones exteriores</t>
  </si>
  <si>
    <t>Otros servicios generales</t>
  </si>
  <si>
    <t>Protección ambiental</t>
  </si>
  <si>
    <t>Protección social</t>
  </si>
  <si>
    <t>Salud</t>
  </si>
  <si>
    <t>Vivienda y servicios a la comunidad</t>
  </si>
  <si>
    <t>Agropecuaria, silvicultura, pesca y caza</t>
  </si>
  <si>
    <t>Combustibles y energía</t>
  </si>
  <si>
    <t>Comunicaciones</t>
  </si>
  <si>
    <t>Ciencia, tecnología e innovación</t>
  </si>
  <si>
    <t>Minería, manufacturas y construcción</t>
  </si>
  <si>
    <t>Transporte</t>
  </si>
  <si>
    <t>Turismo</t>
  </si>
  <si>
    <t>Otras</t>
  </si>
  <si>
    <t>Asuntos económicos, comerciales 
y laborales en general</t>
  </si>
  <si>
    <t>Transferencias, participaciones 
y aportaciones entre diferentes 
niveles y órdenes de gobierno</t>
  </si>
  <si>
    <t>Secretaría de Finanzas y de Administración del Gobierno del Estado. Subsecretaría de Planeación.</t>
  </si>
  <si>
    <t>Recreación, cultura y otras 
manifestaciones sociales</t>
  </si>
  <si>
    <t>Canatlán</t>
  </si>
  <si>
    <t>Canelas</t>
  </si>
  <si>
    <t>Coneto de Comonfort</t>
  </si>
  <si>
    <t>Cuencamé</t>
  </si>
  <si>
    <t>Durango</t>
  </si>
  <si>
    <t>El Oro</t>
  </si>
  <si>
    <t>General Simón Bolívar</t>
  </si>
  <si>
    <t>Gómez Palacio</t>
  </si>
  <si>
    <t>Guadalupe Victoria</t>
  </si>
  <si>
    <t>Guanaceví</t>
  </si>
  <si>
    <t>Hidalgo</t>
  </si>
  <si>
    <t>Indé</t>
  </si>
  <si>
    <t>Lerdo</t>
  </si>
  <si>
    <t>Mapimí</t>
  </si>
  <si>
    <t>Mezquital</t>
  </si>
  <si>
    <t>Nazas</t>
  </si>
  <si>
    <t>Nombre de Dios</t>
  </si>
  <si>
    <t>Nuevo Ideal</t>
  </si>
  <si>
    <t>Ocampo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</si>
  <si>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</si>
  <si>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</si>
  <si>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</si>
  <si>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</si>
  <si>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</si>
  <si>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</si>
  <si>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</si>
  <si>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</si>
  <si>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</si>
  <si>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</si>
  <si>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</si>
  <si>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</si>
  <si>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</si>
  <si>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</si>
  <si>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</si>
  <si>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</si>
  <si>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</si>
  <si>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</si>
  <si>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</si>
  <si>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</si>
  <si>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Debido al redondeo de las cifras, la suma de los parciales puede o no coincidir con los totales.</t>
  </si>
  <si>
    <t xml:space="preserve">Principales características de los apoyos emitidos a través </t>
  </si>
  <si>
    <t>Cuadro 24.11</t>
  </si>
  <si>
    <t>del programa PROSPERA por municipio</t>
  </si>
  <si>
    <t>1a. parte</t>
  </si>
  <si>
    <t>Localidades beneficiarias</t>
  </si>
  <si>
    <t>Familias
beneficiarias</t>
  </si>
  <si>
    <t>Becarios</t>
  </si>
  <si>
    <t>b/</t>
  </si>
  <si>
    <t>Adultos mayores beneficiarios</t>
  </si>
  <si>
    <t>Total de beneficiarios</t>
  </si>
  <si>
    <t>a/</t>
  </si>
  <si>
    <t xml:space="preserve">Cuencamé </t>
  </si>
  <si>
    <t xml:space="preserve">Principales características de los apoyos emitidos a través  </t>
  </si>
  <si>
    <t>2a. parte y última</t>
  </si>
  <si>
    <t>Monto de los apoyos económicos emitidos
(Miles de pesos)</t>
  </si>
  <si>
    <t>Alimentación</t>
  </si>
  <si>
    <t>c/</t>
  </si>
  <si>
    <t>Adultos mayores</t>
  </si>
  <si>
    <t>d/</t>
  </si>
  <si>
    <t>Infantil</t>
  </si>
  <si>
    <t>PROSPERA es un programa federal de inclusión social, que articula y coordina la oferta institucional de programas y acciones de política social, incluyendo aquellas relacionadas con el fomento productivo, generación de ingresos, bienestar económico, inclusión financiera y laboral, educación, alimentación y salud, dirigida a la población que se encuentre en situación de pobreza extrema, bajo esquemas de corresponsabilidad que les permitan a las familias mejorar sus condiciones de vida y aseguren el disfrute de sus derechos sociales y el acceso al desarrollo social con igualdad de oportunidades. Este programa sustituyó al que anteriormente se denominaba Programa de Desarrollo Humano Oportunidades a partir del 5 de septiembre de 2014.</t>
  </si>
  <si>
    <t>Datos referidos al 31 de diciembre.</t>
  </si>
  <si>
    <t>Incluye Beneficiarios Apoyo Infantil para miembros de 0 a 9 años. Datos referidos al 31 de diciembre.</t>
  </si>
  <si>
    <t>Incluye Alimentario Complementario orientado a compensar el alza inflacionaria de los alimentos.</t>
  </si>
  <si>
    <t>Comprende becas educativas y apoyo para útiles escolares de la modalidad escolarizada.</t>
  </si>
  <si>
    <t>SEDESOL. PROSPERA Programa de Inclusión Social.</t>
  </si>
  <si>
    <t>Principales características de los apoyos emitidos a través del Programa</t>
  </si>
  <si>
    <t>Cuadro 24.12</t>
  </si>
  <si>
    <t>de Apoyo Alimentario por municipio</t>
  </si>
  <si>
    <t>En transición</t>
  </si>
  <si>
    <t>NS</t>
  </si>
  <si>
    <t xml:space="preserve">Nota: </t>
  </si>
  <si>
    <t>El Programa de Apoyo Alimentario (PAL) es parte de la estrategia del Sistema Nacional de la Cruzada Contra el Hambre impulsada por el gobierno federal; está orientado hacia las familias u hogares con pobreza alimentaria ubicados en localidades urbanas y rurales, identificadas debajo de la línea de bienestar mínimo por el CONEVAL y que no son atendidas por PROSPERA Programa de Inclusión Social, con el fin de que mejoren su alimentación, educación y/o salud. El programa da preferencia a los hogares que tengan integrantes menores de 5 años de edad y mujeres embarazadas y en periodo de lactancia. Otorga apoyos monetarios y en especie bajo reglas de operación y su propósito es romper la cadena intergeneracional de la pobreza.</t>
  </si>
  <si>
    <t xml:space="preserve">Datos referidos al 31 de diciembre. </t>
  </si>
  <si>
    <t>Comprende los componentes Alimentario, SEDESOL sin hambre y Alimentario Complementario para compensar el alza de los alimentos.</t>
  </si>
  <si>
    <t>Comprende un apoyo especial a las familias que cambian hacia PROSPERA y que se otorga durante dos bimestres.</t>
  </si>
  <si>
    <t>Se refiere a apoyos adicionales al alimentario para integrantes de 0 a 9 años. Datos referidos al 31 de diciembre.</t>
  </si>
  <si>
    <t xml:space="preserve">Total de
beneficiarios </t>
  </si>
  <si>
    <t>Ingresos brutos de los municipios por municipio según capítulo</t>
  </si>
  <si>
    <t>Cuadro 24.2</t>
  </si>
  <si>
    <t>(Pesos)</t>
  </si>
  <si>
    <t xml:space="preserve">Ingresos captados </t>
  </si>
  <si>
    <t>Impuestos</t>
  </si>
  <si>
    <t>Cuotas y aportaciones de seguridad social</t>
  </si>
  <si>
    <t>Contribu-
ciones de  
mejoras</t>
  </si>
  <si>
    <t>Derechos</t>
  </si>
  <si>
    <t>Productos</t>
  </si>
  <si>
    <t>Aprovecha-
mientos</t>
  </si>
  <si>
    <t>Disponibilidad
inicial</t>
  </si>
  <si>
    <t xml:space="preserve">Participacio-
nes federales 
</t>
  </si>
  <si>
    <t>Aportaciones
federales y
estatales</t>
  </si>
  <si>
    <t>Otros
ingresos</t>
  </si>
  <si>
    <t>Financiamiento</t>
  </si>
  <si>
    <t>Egresos brutos de los municipios por municipio según capítulo</t>
  </si>
  <si>
    <t>Cuadro 24.4</t>
  </si>
  <si>
    <t>Egresos netos</t>
  </si>
  <si>
    <t>Servicios
personales</t>
  </si>
  <si>
    <t>Materiales y
 suministros</t>
  </si>
  <si>
    <t>Servicios
generales</t>
  </si>
  <si>
    <t>Transferencias, asignaciones, 
subsidios
y otras ayudas</t>
  </si>
  <si>
    <t>Bienes muebles, inmuebles e intangibles</t>
  </si>
  <si>
    <t>Disponibilidad
final</t>
  </si>
  <si>
    <t>Inversión pública</t>
  </si>
  <si>
    <t>Inversiones financieras
y otras provisiones</t>
  </si>
  <si>
    <t>Otros
egresos</t>
  </si>
  <si>
    <t>Deuda
pública</t>
  </si>
  <si>
    <r>
      <t xml:space="preserve">INEGI. Dirección General de Estadísticas Económicas. </t>
    </r>
    <r>
      <rPr>
        <i/>
        <sz val="8"/>
        <rFont val="Arial"/>
        <family val="2"/>
      </rPr>
      <t>Estadística de finanzas públicas estatales y municipales.</t>
    </r>
    <r>
      <rPr>
        <sz val="8"/>
        <rFont val="Arial"/>
        <family val="2"/>
      </rPr>
      <t xml:space="preserve"> </t>
    </r>
    <r>
      <rPr>
        <u val="single"/>
        <sz val="8"/>
        <color indexed="12"/>
        <rFont val="Arial"/>
        <family val="2"/>
      </rPr>
      <t xml:space="preserve">www.inegi.org.mx   </t>
    </r>
    <r>
      <rPr>
        <sz val="8"/>
        <rFont val="Arial"/>
        <family val="2"/>
      </rPr>
      <t xml:space="preserve">(1 de junio de 2016). </t>
    </r>
  </si>
  <si>
    <t>Contribuyentes registrados por sector de actividad económica</t>
  </si>
  <si>
    <t>Cuadro 24.5</t>
  </si>
  <si>
    <t>Al 31 de diciembre de 2015</t>
  </si>
  <si>
    <t>Sector</t>
  </si>
  <si>
    <t>Contribuyentes registrados</t>
  </si>
  <si>
    <t>Agricultura, cría y explotación de animales, aprovechamiento forestal, pesca y caza</t>
  </si>
  <si>
    <t>Minería</t>
  </si>
  <si>
    <t>Minería de piedra caliza a/</t>
  </si>
  <si>
    <t>Resto de la producción minera</t>
  </si>
  <si>
    <t>Generación, transmisión y distribución de energía eléctrica, suministro de agua y 
de gas por ductos al consumidor final</t>
  </si>
  <si>
    <t>Construcción</t>
  </si>
  <si>
    <t>Industrias manufactureras</t>
  </si>
  <si>
    <t>Comercio al por mayor</t>
  </si>
  <si>
    <t>Comercio al por menor</t>
  </si>
  <si>
    <t>Transportes, correos y almacenamiento</t>
  </si>
  <si>
    <t>Información en medios masivos</t>
  </si>
  <si>
    <t>Servicios financieros y de seguros</t>
  </si>
  <si>
    <t>Servicios inmobiliarios y de alquiler 
de bienes muebles e intangibles</t>
  </si>
  <si>
    <t>Servicios profesionales, científicos  
y técnicos</t>
  </si>
  <si>
    <t>Corporativos</t>
  </si>
  <si>
    <t>Servicios de apoyo a los negocios y manejo 
de residuos y desechos, y servicios 
de remediación</t>
  </si>
  <si>
    <t>Servicios educativos</t>
  </si>
  <si>
    <t>Servicios de salud y de asistencia social</t>
  </si>
  <si>
    <t>Servicios de esparcimiento culturales 
y deportivos, y otros servicios recreativos</t>
  </si>
  <si>
    <t>Servicios de alojamiento temporal 
y de preparación de alimentos y bebidas</t>
  </si>
  <si>
    <t>Otros servicios excepto actividades 
gubernamentales</t>
  </si>
  <si>
    <t>Actividades legislativas, gubernamentales, 
de impartición de justicia y de organismos internacionales y extraterritoriales</t>
  </si>
  <si>
    <t>Otros</t>
  </si>
  <si>
    <t>La información incluye a los contribuyentes asalariados.</t>
  </si>
  <si>
    <t>Se contabilizaron contribuyentes activos sin considerar el estatus de localización.</t>
  </si>
  <si>
    <t>Este concepto se presenta a partir de 2015.</t>
  </si>
  <si>
    <t>SAT. Administración General de Servicios al Contribuyente. Administración Central de Identificación del Contribuyente.</t>
  </si>
  <si>
    <t>Contribuyentes registrados por tipo de persona</t>
  </si>
  <si>
    <t>Cuadro 24.6</t>
  </si>
  <si>
    <t>Serie anual de 2011 a 2015</t>
  </si>
  <si>
    <t>Tipo de persona</t>
  </si>
  <si>
    <t xml:space="preserve">Total </t>
  </si>
  <si>
    <t>Personas físicas
activas</t>
  </si>
  <si>
    <t>Personas morales
activas</t>
  </si>
  <si>
    <t>Datos referidos al 31 de diciembre de cada año. La información incluye a los contribuyentes asalariados.</t>
  </si>
  <si>
    <t xml:space="preserve">Monto de los recursos federales asignados a la entidad y municipios </t>
  </si>
  <si>
    <t>Cuadro 24.8</t>
  </si>
  <si>
    <t>por concepto de participaciones, aportaciones, provisiones salariales</t>
  </si>
  <si>
    <t xml:space="preserve">y económicas, convenios de descentralización, y de reasignación </t>
  </si>
  <si>
    <t>2013, 2014 y 2015</t>
  </si>
  <si>
    <t>(Millones de pesos)</t>
  </si>
  <si>
    <t>Concepto</t>
  </si>
  <si>
    <t>P/</t>
  </si>
  <si>
    <t xml:space="preserve">Fondo general de participaciones </t>
  </si>
  <si>
    <t>Fondo de fomento municipal</t>
  </si>
  <si>
    <t>Fondo de fiscalización</t>
  </si>
  <si>
    <t>Impuesto Especial sobre Producción y Servicios gasolinas Artículo 2A fracción II b/</t>
  </si>
  <si>
    <t>Impuesto sobre automóviles nuevos c/</t>
  </si>
  <si>
    <t>Otros d/</t>
  </si>
  <si>
    <t>Aportaciones para entidades
y municipios (Ramo 33)</t>
  </si>
  <si>
    <t>Fondo de aportaciones de nómina 
educativa y gasto de operación</t>
  </si>
  <si>
    <t>Fondo de aportaciones para 
los servicios de salud</t>
  </si>
  <si>
    <t>Fondo de aportaciones para
la infraestructura social</t>
  </si>
  <si>
    <t>Fondo de aportaciones múltiples</t>
  </si>
  <si>
    <t>Fondo de aportaciones para
el fortalecimiento de los municipios</t>
  </si>
  <si>
    <t>Fondo de aportaciones para 
la seguridad pública</t>
  </si>
  <si>
    <t>Fondo de aportaciones para la educación tecnológica y de adultos</t>
  </si>
  <si>
    <t>Fondo de aportaciones para el
fortalecimiento de las entidades federativas</t>
  </si>
  <si>
    <r>
      <t xml:space="preserve">Provisiones salariales 
y económicas (Ramo 23) </t>
    </r>
    <r>
      <rPr>
        <sz val="8"/>
        <rFont val="Arial"/>
        <family val="2"/>
      </rPr>
      <t>e/</t>
    </r>
  </si>
  <si>
    <r>
      <t>Convenios de descentralización</t>
    </r>
    <r>
      <rPr>
        <sz val="8"/>
        <rFont val="Arial"/>
        <family val="2"/>
      </rPr>
      <t xml:space="preserve"> f/</t>
    </r>
  </si>
  <si>
    <t>R/</t>
  </si>
  <si>
    <r>
      <t>Convenios de reasignación</t>
    </r>
    <r>
      <rPr>
        <sz val="8"/>
        <rFont val="Arial"/>
        <family val="2"/>
      </rPr>
      <t xml:space="preserve"> g/</t>
    </r>
  </si>
  <si>
    <t>Incluye los siguientes recursos autoliquidables: impuesto sobre automóviles nuevos; la parte proporcional en la recaudación del Impuesto Especial sobre Producción y Servicios (IEPS) de tabacos, cervezas y bebidas alcohólicas; e incentivos económicos.</t>
  </si>
  <si>
    <t>Incluye el Fondo de Compensación e incentivos venta final de gasolina y diesel.</t>
  </si>
  <si>
    <t>Incluye el Fondo de Compensación del  Impuesto Sobre Automóviles Nuevos (ISAN).</t>
  </si>
  <si>
    <t>Comprende: Fondo de Extracción de Hidrocarburos, Impuesto Especial sobre Productos y Servicios, Tenencia, 0.136% de la Recaudación Federal  Participable, Fondo de Compensación del Régimen de Pequeños Contribuyentes (REPECOS) e intermediarios, Fondo de impuesto sobre la renta e incentivos económicos.</t>
  </si>
  <si>
    <t>e/</t>
  </si>
  <si>
    <t>Comprende: los recursos ministrados al Fondo de Estabilización de los Ingresos de las Entidades Federativas (FEIEF), al Fideicomiso para la Infraestructura en los Estados (FIES), así como los subsidios entregados a entidades federativas y municipios a través de diversos ramos de la Administración Pública Centralizada, que se destinan al apoyo del desarrollo regional, conforme a lo establecido en las disposiciones jurídicas aplicables y que se ejercen de acuerdo con lo señalado en el Presupuesto de Egresos de la Federación.</t>
  </si>
  <si>
    <t>f/</t>
  </si>
  <si>
    <t>Comprende Convenios SEP; Convenios SAGARPA y Convenios SEMARNAT y corresponden a las acciones de colaboración y coordinación entre las dependencias federales y los gobiernos de las entidades federativas.</t>
  </si>
  <si>
    <t>g/</t>
  </si>
  <si>
    <t>Se refiere a los recursos transferidos a las entidades federativas por las dependencias y entidades públicas mediante este tipo de convenios para el cumplimiento de objetivos de programas federales.</t>
  </si>
  <si>
    <r>
      <rPr>
        <sz val="8"/>
        <rFont val="Arial"/>
        <family val="2"/>
      </rPr>
      <t xml:space="preserve">SHCP. </t>
    </r>
    <r>
      <rPr>
        <i/>
        <sz val="8"/>
        <rFont val="Arial"/>
        <family val="2"/>
      </rPr>
      <t>Estadísticas Oportunas de Finanzas Públicas.</t>
    </r>
    <r>
      <rPr>
        <sz val="8"/>
        <rFont val="Arial"/>
        <family val="2"/>
      </rPr>
      <t xml:space="preserve"> </t>
    </r>
    <r>
      <rPr>
        <u val="single"/>
        <sz val="8"/>
        <color indexed="12"/>
        <rFont val="Arial"/>
        <family val="2"/>
      </rPr>
      <t>www.shcp.gob.mx</t>
    </r>
    <r>
      <rPr>
        <sz val="8"/>
        <rFont val="Arial"/>
        <family val="2"/>
      </rPr>
      <t xml:space="preserve"> (25 de mayo de 2016).</t>
    </r>
  </si>
  <si>
    <r>
      <t xml:space="preserve">La sectorización de actividad preponderante, fue establecida con base en el </t>
    </r>
    <r>
      <rPr>
        <i/>
        <sz val="8"/>
        <rFont val="Arial"/>
        <family val="2"/>
      </rPr>
      <t>Sistema de Clasificación Industrial de América del Norte, México. SCIAN 2013.</t>
    </r>
  </si>
  <si>
    <r>
      <t>Participaciones a entidades
federativas (Ramo 28)</t>
    </r>
    <r>
      <rPr>
        <b/>
        <sz val="8"/>
        <color indexed="18"/>
        <rFont val="Arial"/>
        <family val="2"/>
      </rPr>
      <t xml:space="preserve"> </t>
    </r>
    <r>
      <rPr>
        <sz val="8"/>
        <color indexed="8"/>
        <rFont val="Arial"/>
        <family val="2"/>
      </rPr>
      <t>a/</t>
    </r>
  </si>
  <si>
    <t>Ingresos brutos del Estado por capítulo</t>
  </si>
  <si>
    <t>Cuadro 24.1</t>
  </si>
  <si>
    <t>Capítulo</t>
  </si>
  <si>
    <t>Ingresos captados</t>
  </si>
  <si>
    <t>Contribuciones de mejoras</t>
  </si>
  <si>
    <t>Aprovechamientos</t>
  </si>
  <si>
    <t>Participaciones federales</t>
  </si>
  <si>
    <t>Aportaciones federales</t>
  </si>
  <si>
    <t>Otros ingresos</t>
  </si>
  <si>
    <t>Disponibilidad inicial</t>
  </si>
  <si>
    <r>
      <t xml:space="preserve">INEGI. Dirección General de Estadísticas Económicas. </t>
    </r>
    <r>
      <rPr>
        <i/>
        <sz val="8"/>
        <rFont val="Arial"/>
        <family val="2"/>
      </rPr>
      <t>Estadística de finanzas públicas estatales y municipales.</t>
    </r>
    <r>
      <rPr>
        <sz val="8"/>
        <rFont val="Arial"/>
        <family val="2"/>
      </rPr>
      <t xml:space="preserve"> Con base en información proporcionada por el Gobierno del Estado. </t>
    </r>
  </si>
  <si>
    <t>Egresos brutos del Estado por capítulo</t>
  </si>
  <si>
    <t>Cuadro 24.3</t>
  </si>
  <si>
    <t>Servicios personales</t>
  </si>
  <si>
    <t>Materiales y suministros</t>
  </si>
  <si>
    <t>Servicios generales</t>
  </si>
  <si>
    <t>Inversiones financieras y otras provisiones</t>
  </si>
  <si>
    <t>Recursos asignados a municipios</t>
  </si>
  <si>
    <t>Otros egresos</t>
  </si>
  <si>
    <t>Deuda pública</t>
  </si>
  <si>
    <t>Disponibilidad final</t>
  </si>
  <si>
    <t>Recaudación fiscal neta de ingresos federales por tipo de ingreso</t>
  </si>
  <si>
    <t>Cuadro 24.7</t>
  </si>
  <si>
    <t>Tipo de ingreso</t>
  </si>
  <si>
    <t>Tributarios</t>
  </si>
  <si>
    <t>Impuesto sobre la renta</t>
  </si>
  <si>
    <t xml:space="preserve">Impuesto empresarial a tasa única a/ </t>
  </si>
  <si>
    <t>Impuesto especial sobre producción 
y servicios c/</t>
  </si>
  <si>
    <t>Impuesto sobre tenencia o uso de vehículos d/</t>
  </si>
  <si>
    <t>Impuesto sobre automóviles nuevos</t>
  </si>
  <si>
    <t>Impuesto sobre servicios expresamente declarados de interés público</t>
  </si>
  <si>
    <t>NA</t>
  </si>
  <si>
    <t>Accesorios</t>
  </si>
  <si>
    <t xml:space="preserve">Contribuciones no comprendidas en las fracciones precedentes causadas en ejercicios fiscales anteriores pendientes de liquidación o de pago b/ </t>
  </si>
  <si>
    <t>No tributarios</t>
  </si>
  <si>
    <t>La recaudación fiscal neta se integra por los ingresos menos las devoluciones. En la entidad se integra de acuerdo al domicilio fiscal y no incluye todas las deducciones a que tienen derecho los contribuyentes. Incluye la información de los cuentadantes de la Federación. A partir de 2015 se modificó el criterio para obtener la recaudación neta, disminuyendo de manera adicional las compensaciones, de acuerdo a los términos del Estado Analítico de Ingresos de la Cuenta de la Hacienda Pública Federal.</t>
  </si>
  <si>
    <t>La Ley del Impuesto Empresarial a Tasa Única fue abrogada a partir del año 2014.</t>
  </si>
  <si>
    <t>La Ley del Impuesto sobre Tenencia o Uso de Vehículos fue abrogada a partir de 2012 en virtud de que dicho impuesto, a pesar de ser federal, es administrado por las entidades federativas y el total de su recaudación les pertenece.</t>
  </si>
  <si>
    <t>SAT. Administración General de Servicios al Contribuyente; Administración Central de Cuenta Tributaria y Contabilidad de Ingresos.</t>
  </si>
  <si>
    <t>Impuesto al valor agregado b/</t>
  </si>
  <si>
    <t>Las cifras negativas se deben a que hubo importes mayores de devoluciones y/o compensaciones y/o acreditamientos a que tiene derecho el contribuyente.</t>
  </si>
  <si>
    <t>Las cifras negativas que se presentan corresponden a aplicaciones de devoluciones que realizaron los contribuyentes en la entidad.</t>
  </si>
  <si>
    <t>Transferencias, asignaciones, subsidios 
y otras ayudas</t>
  </si>
  <si>
    <t xml:space="preserve"> </t>
  </si>
  <si>
    <t>Ingresos brutos del Estado</t>
  </si>
  <si>
    <t>Egresos brutos del Estado</t>
  </si>
  <si>
    <t>Impuesto al comercio exterior e/</t>
  </si>
  <si>
    <t>Impuesto sobre depósitos en efectivo f/</t>
  </si>
  <si>
    <t>La recaudación de este impuesto se obtiene a través de las instituciones financieras, las cuales en su mayoría tienen su domicilio fiscal en la Ciudad de México. Por otra parte, los acreditamientos, devoluciones y compensaciones de este impuesto, se registran en cada una de las entidades federativas atendiendo al domicilio fiscal del contribuyente, lo que genera importes negativos para las entidades federativas, con excepción de la Ciudad de México. La Ley del Impuesto a los Depósitos en Efectivo, fue abrogada a partir del año 2014.</t>
  </si>
  <si>
    <t>En este impuesto se encuentran incluidos los pagos que se realizan por hidrocarburos, particularmente PEMEX, el cual tiene su domicilio en la Ciudad de México.</t>
  </si>
  <si>
    <r>
      <t>Serie anual de 2009 a 2015</t>
    </r>
    <r>
      <rPr>
        <sz val="8"/>
        <rFont val="Arial"/>
        <family val="2"/>
      </rPr>
      <t xml:space="preserve"> P/ </t>
    </r>
  </si>
  <si>
    <t>24. Finanzas públicas</t>
  </si>
  <si>
    <t>24.1</t>
  </si>
  <si>
    <t>24.2</t>
  </si>
  <si>
    <t>24.3</t>
  </si>
  <si>
    <t>24.4</t>
  </si>
  <si>
    <t>24.5</t>
  </si>
  <si>
    <t>24.6</t>
  </si>
  <si>
    <t>24.7</t>
  </si>
  <si>
    <t>24.8</t>
  </si>
  <si>
    <t>Monto de los recursos federales asignados a la entidad y municipios</t>
  </si>
  <si>
    <t>y económicas, convenios de descentralización, y de reasignación</t>
  </si>
  <si>
    <t>24.9</t>
  </si>
  <si>
    <t>24.10</t>
  </si>
  <si>
    <t>24.11</t>
  </si>
  <si>
    <t>Principales características de los apoyos emitidos a través</t>
  </si>
  <si>
    <t>24.12</t>
  </si>
  <si>
    <r>
      <t xml:space="preserve">INEGI. Dirección General de Estadísticas Económicas. </t>
    </r>
    <r>
      <rPr>
        <i/>
        <sz val="8"/>
        <rFont val="Arial"/>
        <family val="2"/>
      </rPr>
      <t>Estadística de finanzas públicas estatales y municipales.</t>
    </r>
    <r>
      <rPr>
        <sz val="8"/>
        <rFont val="Arial"/>
        <family val="2"/>
      </rPr>
      <t xml:space="preserve"> </t>
    </r>
    <r>
      <rPr>
        <u val="single"/>
        <sz val="8"/>
        <color indexed="12"/>
        <rFont val="Arial"/>
        <family val="2"/>
      </rPr>
      <t>www.inegi.org.mx</t>
    </r>
    <r>
      <rPr>
        <sz val="8"/>
        <color indexed="12"/>
        <rFont val="Arial"/>
        <family val="2"/>
      </rPr>
      <t xml:space="preserve">     </t>
    </r>
    <r>
      <rPr>
        <sz val="8"/>
        <rFont val="Arial"/>
        <family val="2"/>
      </rPr>
      <t>(1 de junio de 2016).</t>
    </r>
  </si>
  <si>
    <t>Serie anual de 2009 a 2015 P/</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</si>
</sst>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 ###"/>
    <numFmt numFmtId="166" formatCode="###\ ###\ ##0"/>
    <numFmt numFmtId="167" formatCode="#\ ###\ ##0"/>
    <numFmt numFmtId="168" formatCode="#.0\ ###\ ##0"/>
    <numFmt numFmtId="169" formatCode="#\ ##0"/>
    <numFmt numFmtId="170" formatCode="#\ ###\ ###\ ##0"/>
    <numFmt numFmtId="171" formatCode="#,###,###,###"/>
    <numFmt numFmtId="172" formatCode="_-* #,##0_-;\-* #,##0_-;_-* &quot;-&quot;??_-;_-@_-"/>
    <numFmt numFmtId="173" formatCode="0.0000000000"/>
    <numFmt numFmtId="174" formatCode="#\ ##0.0"/>
    <numFmt numFmtId="175" formatCode="#\ ###\ ##0.0"/>
    <numFmt numFmtId="176" formatCode="######0.0"/>
  </numFmts>
  <fonts count="63">
    <font>
      <sz val="8"/>
      <name val="Arial"/>
      <family val="2"/>
    </font>
    <font>
      <sz val="11"/>
      <color indexed="8"/>
      <name val="Calibri"/>
      <family val="2"/>
    </font>
    <font>
      <sz val="7"/>
      <name val="Arial"/>
      <family val="2"/>
    </font>
    <font>
      <sz val="9"/>
      <name val="Arial"/>
      <family val="2"/>
    </font>
    <font>
      <b/>
      <sz val="9"/>
      <name val="Arial"/>
      <family val="2"/>
    </font>
    <font>
      <b/>
      <sz val="7"/>
      <name val="Arial"/>
      <family val="2"/>
    </font>
    <font>
      <b/>
      <sz val="10"/>
      <name val="Arial"/>
      <family val="2"/>
    </font>
    <font>
      <sz val="10"/>
      <name val="Arial"/>
      <family val="2"/>
    </font>
    <font>
      <b/>
      <sz val="8"/>
      <name val="Arial"/>
      <family val="2"/>
    </font>
    <font>
      <u val="single"/>
      <sz val="8"/>
      <color indexed="12"/>
      <name val="Arial"/>
      <family val="2"/>
    </font>
    <font>
      <i/>
      <sz val="8"/>
      <name val="Arial"/>
      <family val="2"/>
    </font>
    <font>
      <sz val="8"/>
      <name val="MS Sans Serif"/>
      <family val="2"/>
    </font>
    <font>
      <b/>
      <sz val="8"/>
      <color indexed="18"/>
      <name val="Arial"/>
      <family val="2"/>
    </font>
    <font>
      <sz val="8"/>
      <color indexed="8"/>
      <name val="Arial"/>
      <family val="2"/>
    </font>
    <font>
      <b/>
      <sz val="12"/>
      <name val="Arial"/>
      <family val="2"/>
    </font>
    <font>
      <u val="single"/>
      <sz val="10"/>
      <color indexed="12"/>
      <name val="Arial"/>
      <family val="2"/>
    </font>
    <font>
      <sz val="8"/>
      <color indexed="12"/>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u val="single"/>
      <sz val="8"/>
      <color indexed="20"/>
      <name val="Arial"/>
      <family val="2"/>
    </font>
    <font>
      <sz val="11"/>
      <color indexed="20"/>
      <name val="Calibri"/>
      <family val="2"/>
    </font>
    <font>
      <sz val="11"/>
      <color indexed="19"/>
      <name val="Calibri"/>
      <family val="2"/>
    </font>
    <font>
      <b/>
      <sz val="11"/>
      <color indexed="63"/>
      <name val="Calibri"/>
      <family val="2"/>
    </font>
    <font>
      <i/>
      <sz val="11"/>
      <color indexed="23"/>
      <name val="Calibri"/>
      <family val="2"/>
    </font>
    <font>
      <sz val="18"/>
      <color indexed="62"/>
      <name val="Cambria"/>
      <family val="2"/>
    </font>
    <font>
      <b/>
      <sz val="15"/>
      <color indexed="62"/>
      <name val="Calibri"/>
      <family val="2"/>
    </font>
    <font>
      <b/>
      <sz val="13"/>
      <color indexed="62"/>
      <name val="Calibri"/>
      <family val="2"/>
    </font>
    <font>
      <b/>
      <sz val="11"/>
      <color indexed="8"/>
      <name val="Calibri"/>
      <family val="2"/>
    </font>
    <font>
      <sz val="8"/>
      <color indexed="10"/>
      <name val="Arial"/>
      <family val="2"/>
    </font>
    <font>
      <b/>
      <sz val="8"/>
      <color indexed="8"/>
      <name val="Arial"/>
      <family val="2"/>
    </font>
    <font>
      <sz val="8"/>
      <color indexed="48"/>
      <name val="Arial"/>
      <family val="2"/>
    </font>
    <font>
      <sz val="8"/>
      <color indexed="9"/>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sz val="8"/>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8"/>
      <color theme="10"/>
      <name val="Arial"/>
      <family val="2"/>
    </font>
    <font>
      <sz val="8"/>
      <color rgb="FFFF0000"/>
      <name val="Arial"/>
      <family val="2"/>
    </font>
    <font>
      <b/>
      <sz val="8"/>
      <color theme="1"/>
      <name val="Arial"/>
      <family val="2"/>
    </font>
    <font>
      <sz val="8"/>
      <color rgb="FF3366FF"/>
      <name val="Arial"/>
      <family val="2"/>
    </font>
    <font>
      <sz val="8"/>
      <color theme="0"/>
      <name val="Arial"/>
      <family val="2"/>
    </font>
    <font>
      <sz val="10"/>
      <color rgb="FF01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1" fontId="2" fillId="0" borderId="0">
      <alignment/>
      <protection/>
    </xf>
    <xf numFmtId="0" fontId="45" fillId="29" borderId="1" applyNumberFormat="0" applyAlignment="0" applyProtection="0"/>
    <xf numFmtId="0" fontId="9"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3"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0" borderId="0">
      <alignment/>
      <protection/>
    </xf>
    <xf numFmtId="0" fontId="49" fillId="0" borderId="0">
      <alignment/>
      <protection/>
    </xf>
    <xf numFmtId="0" fontId="4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2" fillId="0" borderId="0">
      <alignment horizontal="left" wrapText="1" indent="2"/>
      <protection/>
    </xf>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465">
    <xf numFmtId="0" fontId="0" fillId="0" borderId="0" xfId="0" applyAlignment="1">
      <alignment/>
    </xf>
    <xf numFmtId="0" fontId="57" fillId="0" borderId="0" xfId="46" applyFont="1" applyFill="1" applyBorder="1" applyAlignment="1" applyProtection="1">
      <alignment/>
      <protection/>
    </xf>
    <xf numFmtId="0" fontId="9" fillId="0" borderId="0" xfId="46" applyAlignment="1" applyProtection="1">
      <alignment horizontal="left"/>
      <protection/>
    </xf>
    <xf numFmtId="0" fontId="9" fillId="0" borderId="0" xfId="46" applyAlignment="1" applyProtection="1">
      <alignment/>
      <protection/>
    </xf>
    <xf numFmtId="0" fontId="9" fillId="0" borderId="0" xfId="46" applyFill="1" applyBorder="1" applyAlignment="1" applyProtection="1">
      <alignment/>
      <protection/>
    </xf>
    <xf numFmtId="0" fontId="0" fillId="0" borderId="0" xfId="0" applyAlignment="1" applyProtection="1">
      <alignment/>
      <protection/>
    </xf>
    <xf numFmtId="0" fontId="0" fillId="0" borderId="0" xfId="0" applyAlignment="1" applyProtection="1">
      <alignment horizontal="right"/>
      <protection/>
    </xf>
    <xf numFmtId="0" fontId="58" fillId="0" borderId="0" xfId="0" applyFont="1" applyAlignment="1" applyProtection="1">
      <alignment horizontal="right"/>
      <protection/>
    </xf>
    <xf numFmtId="0" fontId="0" fillId="0" borderId="0" xfId="0" applyAlignment="1" applyProtection="1">
      <alignment horizontal="left" vertical="center"/>
      <protection/>
    </xf>
    <xf numFmtId="0" fontId="0" fillId="0" borderId="10" xfId="0" applyBorder="1" applyAlignment="1" applyProtection="1">
      <alignment vertical="center"/>
      <protection/>
    </xf>
    <xf numFmtId="0" fontId="0" fillId="0" borderId="10" xfId="0" applyBorder="1" applyAlignment="1" applyProtection="1">
      <alignment horizontal="right" vertical="center"/>
      <protection/>
    </xf>
    <xf numFmtId="0" fontId="8" fillId="0" borderId="0" xfId="0" applyFont="1" applyAlignment="1" applyProtection="1">
      <alignment horizontal="right" vertical="top" wrapText="1"/>
      <protection/>
    </xf>
    <xf numFmtId="0" fontId="0" fillId="0" borderId="0" xfId="0" applyFont="1" applyAlignment="1" applyProtection="1">
      <alignment horizontal="right" vertical="top" wrapText="1"/>
      <protection/>
    </xf>
    <xf numFmtId="0" fontId="0" fillId="0" borderId="10" xfId="0" applyBorder="1" applyAlignment="1" applyProtection="1">
      <alignment/>
      <protection/>
    </xf>
    <xf numFmtId="0" fontId="0" fillId="0" borderId="10" xfId="0" applyBorder="1" applyAlignment="1" applyProtection="1">
      <alignment horizontal="right"/>
      <protection/>
    </xf>
    <xf numFmtId="167" fontId="8" fillId="0" borderId="0" xfId="0" applyNumberFormat="1" applyFont="1" applyFill="1" applyAlignment="1" applyProtection="1">
      <alignment/>
      <protection/>
    </xf>
    <xf numFmtId="167" fontId="8" fillId="0" borderId="0" xfId="0" applyNumberFormat="1" applyFont="1" applyAlignment="1" applyProtection="1">
      <alignment/>
      <protection/>
    </xf>
    <xf numFmtId="166" fontId="59" fillId="0" borderId="0" xfId="0" applyNumberFormat="1" applyFont="1" applyAlignment="1" applyProtection="1">
      <alignment horizontal="right" wrapText="1"/>
      <protection/>
    </xf>
    <xf numFmtId="167" fontId="0" fillId="0" borderId="0" xfId="0" applyNumberFormat="1" applyAlignment="1" applyProtection="1">
      <alignment/>
      <protection/>
    </xf>
    <xf numFmtId="166" fontId="8" fillId="0" borderId="0" xfId="0" applyNumberFormat="1" applyFont="1" applyAlignment="1" applyProtection="1">
      <alignment horizontal="right"/>
      <protection/>
    </xf>
    <xf numFmtId="0" fontId="0" fillId="0" borderId="0" xfId="0" applyAlignment="1" applyProtection="1">
      <alignment horizontal="left" indent="2"/>
      <protection/>
    </xf>
    <xf numFmtId="0" fontId="0" fillId="0" borderId="0" xfId="0" applyAlignment="1" applyProtection="1">
      <alignment/>
      <protection/>
    </xf>
    <xf numFmtId="0" fontId="3" fillId="0" borderId="0" xfId="0" applyFont="1" applyAlignment="1" applyProtection="1">
      <alignment horizontal="right"/>
      <protection/>
    </xf>
    <xf numFmtId="0" fontId="0" fillId="0" borderId="0" xfId="0" applyAlignment="1" applyProtection="1">
      <alignment horizontal="right" vertical="top"/>
      <protection/>
    </xf>
    <xf numFmtId="0" fontId="0" fillId="0" borderId="0" xfId="0" applyNumberFormat="1" applyAlignment="1" applyProtection="1">
      <alignment horizontal="right" vertical="top" wrapText="1"/>
      <protection/>
    </xf>
    <xf numFmtId="0" fontId="0" fillId="0" borderId="0" xfId="0" applyAlignment="1" applyProtection="1">
      <alignment horizontal="right" vertical="top" wrapText="1"/>
      <protection/>
    </xf>
    <xf numFmtId="167" fontId="8" fillId="0" borderId="0" xfId="0" applyNumberFormat="1" applyFont="1" applyFill="1" applyAlignment="1" applyProtection="1">
      <alignment horizontal="right"/>
      <protection/>
    </xf>
    <xf numFmtId="167" fontId="8" fillId="0" borderId="0" xfId="0" applyNumberFormat="1" applyFont="1" applyAlignment="1" applyProtection="1">
      <alignment horizontal="right"/>
      <protection/>
    </xf>
    <xf numFmtId="0" fontId="0" fillId="0" borderId="0" xfId="0" applyFill="1" applyAlignment="1" applyProtection="1">
      <alignment horizontal="right"/>
      <protection/>
    </xf>
    <xf numFmtId="166" fontId="59" fillId="0" borderId="0" xfId="0" applyNumberFormat="1" applyFont="1" applyFill="1" applyAlignment="1" applyProtection="1">
      <alignment horizontal="right" wrapText="1"/>
      <protection/>
    </xf>
    <xf numFmtId="0" fontId="0" fillId="0" borderId="0" xfId="0" applyFill="1" applyAlignment="1" applyProtection="1">
      <alignment/>
      <protection/>
    </xf>
    <xf numFmtId="167" fontId="0" fillId="0" borderId="0" xfId="0" applyNumberFormat="1" applyAlignment="1" applyProtection="1">
      <alignment horizontal="right"/>
      <protection/>
    </xf>
    <xf numFmtId="167" fontId="0" fillId="0" borderId="0" xfId="0" applyNumberFormat="1" applyFill="1" applyAlignment="1" applyProtection="1">
      <alignment/>
      <protection/>
    </xf>
    <xf numFmtId="164" fontId="0" fillId="0" borderId="0" xfId="0" applyNumberFormat="1" applyFill="1" applyAlignment="1" applyProtection="1">
      <alignment horizontal="right"/>
      <protection/>
    </xf>
    <xf numFmtId="167" fontId="8" fillId="0" borderId="0" xfId="0" applyNumberFormat="1" applyFont="1" applyFill="1" applyAlignment="1" applyProtection="1">
      <alignment/>
      <protection/>
    </xf>
    <xf numFmtId="166" fontId="0" fillId="0" borderId="0" xfId="0" applyNumberFormat="1" applyAlignment="1" applyProtection="1">
      <alignment horizontal="right"/>
      <protection/>
    </xf>
    <xf numFmtId="0" fontId="0" fillId="0" borderId="0" xfId="0" applyBorder="1" applyAlignment="1" applyProtection="1">
      <alignment/>
      <protection/>
    </xf>
    <xf numFmtId="0" fontId="0" fillId="0" borderId="0" xfId="0" applyBorder="1" applyAlignment="1" applyProtection="1">
      <alignment horizontal="right"/>
      <protection/>
    </xf>
    <xf numFmtId="0" fontId="0" fillId="0" borderId="0" xfId="0" applyFont="1" applyAlignment="1" applyProtection="1">
      <alignment horizontal="right"/>
      <protection/>
    </xf>
    <xf numFmtId="0" fontId="0" fillId="0" borderId="0" xfId="58" applyAlignment="1" applyProtection="1">
      <alignment/>
      <protection/>
    </xf>
    <xf numFmtId="0" fontId="0" fillId="0" borderId="0" xfId="58" applyAlignment="1" applyProtection="1">
      <alignment horizontal="right"/>
      <protection/>
    </xf>
    <xf numFmtId="0" fontId="58" fillId="0" borderId="0" xfId="58" applyFont="1" applyAlignment="1" applyProtection="1">
      <alignment horizontal="right"/>
      <protection/>
    </xf>
    <xf numFmtId="0" fontId="0" fillId="0" borderId="0" xfId="58" applyFont="1" applyAlignment="1" applyProtection="1">
      <alignment horizontal="right"/>
      <protection/>
    </xf>
    <xf numFmtId="0" fontId="0" fillId="0" borderId="10" xfId="58" applyBorder="1" applyAlignment="1" applyProtection="1">
      <alignment vertical="center"/>
      <protection/>
    </xf>
    <xf numFmtId="0" fontId="0" fillId="0" borderId="10" xfId="58" applyBorder="1" applyAlignment="1" applyProtection="1">
      <alignment horizontal="right" vertical="center"/>
      <protection/>
    </xf>
    <xf numFmtId="0" fontId="0" fillId="0" borderId="10" xfId="58" applyBorder="1" applyAlignment="1" applyProtection="1">
      <alignment horizontal="right"/>
      <protection/>
    </xf>
    <xf numFmtId="0" fontId="0" fillId="0" borderId="0" xfId="58" applyAlignment="1" applyProtection="1">
      <alignment horizontal="left"/>
      <protection/>
    </xf>
    <xf numFmtId="0" fontId="0" fillId="0" borderId="0" xfId="58" applyAlignment="1" applyProtection="1">
      <alignment horizontal="left" vertical="top"/>
      <protection/>
    </xf>
    <xf numFmtId="0" fontId="0" fillId="0" borderId="0" xfId="58" applyAlignment="1" applyProtection="1">
      <alignment/>
      <protection/>
    </xf>
    <xf numFmtId="0" fontId="0" fillId="0" borderId="10" xfId="58" applyBorder="1" applyAlignment="1" applyProtection="1">
      <alignment/>
      <protection/>
    </xf>
    <xf numFmtId="169" fontId="8" fillId="0" borderId="0" xfId="58" applyNumberFormat="1" applyFont="1" applyAlignment="1" applyProtection="1">
      <alignment/>
      <protection/>
    </xf>
    <xf numFmtId="169" fontId="5" fillId="0" borderId="0" xfId="58" applyNumberFormat="1" applyFont="1" applyAlignment="1" applyProtection="1">
      <alignment/>
      <protection/>
    </xf>
    <xf numFmtId="169" fontId="0" fillId="0" borderId="0" xfId="58" applyNumberFormat="1" applyAlignment="1" applyProtection="1">
      <alignment horizontal="right"/>
      <protection/>
    </xf>
    <xf numFmtId="169" fontId="0" fillId="0" borderId="0" xfId="58" applyNumberFormat="1" applyAlignment="1" applyProtection="1">
      <alignment/>
      <protection/>
    </xf>
    <xf numFmtId="167" fontId="0" fillId="0" borderId="0" xfId="58" applyNumberFormat="1" applyAlignment="1" applyProtection="1">
      <alignment/>
      <protection/>
    </xf>
    <xf numFmtId="0" fontId="0" fillId="0" borderId="10" xfId="58" applyBorder="1" applyAlignment="1" applyProtection="1">
      <alignment/>
      <protection/>
    </xf>
    <xf numFmtId="0" fontId="0" fillId="0" borderId="0" xfId="55" applyAlignment="1" applyProtection="1">
      <alignment/>
      <protection/>
    </xf>
    <xf numFmtId="0" fontId="0" fillId="0" borderId="0" xfId="55" applyAlignment="1" applyProtection="1">
      <alignment horizontal="right"/>
      <protection/>
    </xf>
    <xf numFmtId="0" fontId="6" fillId="0" borderId="0" xfId="55" applyFont="1" applyAlignment="1" applyProtection="1">
      <alignment horizontal="left"/>
      <protection/>
    </xf>
    <xf numFmtId="0" fontId="6" fillId="0" borderId="0" xfId="55" applyFont="1" applyAlignment="1" applyProtection="1">
      <alignment/>
      <protection/>
    </xf>
    <xf numFmtId="0" fontId="58" fillId="0" borderId="0" xfId="55" applyFont="1" applyAlignment="1" applyProtection="1">
      <alignment horizontal="right"/>
      <protection/>
    </xf>
    <xf numFmtId="0" fontId="0" fillId="0" borderId="0" xfId="55" applyFont="1" applyAlignment="1" applyProtection="1">
      <alignment horizontal="right"/>
      <protection/>
    </xf>
    <xf numFmtId="0" fontId="4" fillId="0" borderId="0" xfId="55" applyFont="1" applyAlignment="1" applyProtection="1">
      <alignment horizontal="left"/>
      <protection/>
    </xf>
    <xf numFmtId="0" fontId="0" fillId="0" borderId="0" xfId="55" applyAlignment="1" applyProtection="1">
      <alignment horizontal="left"/>
      <protection/>
    </xf>
    <xf numFmtId="0" fontId="0" fillId="0" borderId="10" xfId="55" applyBorder="1" applyAlignment="1" applyProtection="1">
      <alignment vertical="center"/>
      <protection/>
    </xf>
    <xf numFmtId="0" fontId="0" fillId="0" borderId="10" xfId="55" applyBorder="1" applyAlignment="1" applyProtection="1">
      <alignment horizontal="right" vertical="center"/>
      <protection/>
    </xf>
    <xf numFmtId="0" fontId="0" fillId="0" borderId="10" xfId="55" applyBorder="1" applyAlignment="1" applyProtection="1">
      <alignment horizontal="right"/>
      <protection/>
    </xf>
    <xf numFmtId="0" fontId="0" fillId="0" borderId="11" xfId="55" applyBorder="1" applyAlignment="1" applyProtection="1">
      <alignment horizontal="right" vertical="top"/>
      <protection/>
    </xf>
    <xf numFmtId="0" fontId="0" fillId="0" borderId="0" xfId="55" applyBorder="1" applyAlignment="1" applyProtection="1">
      <alignment horizontal="right" vertical="top"/>
      <protection/>
    </xf>
    <xf numFmtId="0" fontId="0" fillId="0" borderId="0" xfId="55" applyAlignment="1" applyProtection="1">
      <alignment horizontal="right" vertical="top" wrapText="1"/>
      <protection/>
    </xf>
    <xf numFmtId="0" fontId="0" fillId="0" borderId="0" xfId="55" applyBorder="1" applyAlignment="1" applyProtection="1">
      <alignment horizontal="left" vertical="top"/>
      <protection/>
    </xf>
    <xf numFmtId="0" fontId="0" fillId="0" borderId="10" xfId="55" applyBorder="1" applyAlignment="1" applyProtection="1">
      <alignment/>
      <protection/>
    </xf>
    <xf numFmtId="169" fontId="8" fillId="0" borderId="0" xfId="55" applyNumberFormat="1" applyFont="1" applyAlignment="1" applyProtection="1">
      <alignment horizontal="right"/>
      <protection/>
    </xf>
    <xf numFmtId="169" fontId="0" fillId="0" borderId="0" xfId="55" applyNumberFormat="1" applyAlignment="1" applyProtection="1">
      <alignment horizontal="right"/>
      <protection/>
    </xf>
    <xf numFmtId="0" fontId="0" fillId="0" borderId="0" xfId="55" applyAlignment="1" applyProtection="1">
      <alignment/>
      <protection/>
    </xf>
    <xf numFmtId="0" fontId="0" fillId="0" borderId="10" xfId="55" applyBorder="1" applyAlignment="1" applyProtection="1">
      <alignment/>
      <protection/>
    </xf>
    <xf numFmtId="0" fontId="0" fillId="0" borderId="0" xfId="55" applyAlignment="1" applyProtection="1">
      <alignment horizontal="left" vertical="top" wrapText="1"/>
      <protection/>
    </xf>
    <xf numFmtId="0" fontId="0" fillId="0" borderId="0" xfId="55" applyAlignment="1" applyProtection="1">
      <alignment horizontal="center"/>
      <protection/>
    </xf>
    <xf numFmtId="0" fontId="0" fillId="0" borderId="0" xfId="55" applyAlignment="1" applyProtection="1">
      <alignment horizontal="center" vertical="top"/>
      <protection/>
    </xf>
    <xf numFmtId="0" fontId="0" fillId="0" borderId="0" xfId="55" applyAlignment="1" applyProtection="1">
      <alignment horizontal="right" vertical="top"/>
      <protection/>
    </xf>
    <xf numFmtId="0" fontId="0" fillId="0" borderId="0" xfId="55" applyAlignment="1" applyProtection="1">
      <alignment horizontal="left" vertical="top"/>
      <protection/>
    </xf>
    <xf numFmtId="167" fontId="8" fillId="0" borderId="0" xfId="55" applyNumberFormat="1" applyFont="1" applyAlignment="1" applyProtection="1">
      <alignment/>
      <protection/>
    </xf>
    <xf numFmtId="167" fontId="5" fillId="0" borderId="0" xfId="55" applyNumberFormat="1" applyFont="1" applyAlignment="1" applyProtection="1">
      <alignment/>
      <protection/>
    </xf>
    <xf numFmtId="167" fontId="0" fillId="0" borderId="0" xfId="55" applyNumberFormat="1" applyAlignment="1" applyProtection="1">
      <alignment horizontal="right"/>
      <protection/>
    </xf>
    <xf numFmtId="167" fontId="0" fillId="0" borderId="0" xfId="55" applyNumberFormat="1" applyAlignment="1" applyProtection="1">
      <alignment/>
      <protection/>
    </xf>
    <xf numFmtId="167" fontId="0" fillId="0" borderId="0" xfId="55" applyNumberFormat="1" applyFont="1" applyAlignment="1" applyProtection="1">
      <alignment horizontal="right"/>
      <protection/>
    </xf>
    <xf numFmtId="169" fontId="8" fillId="0" borderId="0" xfId="55" applyNumberFormat="1" applyFont="1" applyFill="1" applyAlignment="1" applyProtection="1">
      <alignment/>
      <protection/>
    </xf>
    <xf numFmtId="169" fontId="8" fillId="0" borderId="0" xfId="55" applyNumberFormat="1" applyFont="1" applyFill="1" applyAlignment="1" applyProtection="1">
      <alignment horizontal="right"/>
      <protection/>
    </xf>
    <xf numFmtId="169" fontId="0" fillId="0" borderId="0" xfId="55" applyNumberFormat="1" applyFill="1" applyAlignment="1" applyProtection="1">
      <alignment horizontal="right"/>
      <protection/>
    </xf>
    <xf numFmtId="169" fontId="0" fillId="0" borderId="0" xfId="55" applyNumberFormat="1" applyFill="1" applyAlignment="1" applyProtection="1">
      <alignment/>
      <protection/>
    </xf>
    <xf numFmtId="0" fontId="0" fillId="0" borderId="0" xfId="55" applyNumberFormat="1" applyAlignment="1" applyProtection="1">
      <alignment/>
      <protection/>
    </xf>
    <xf numFmtId="0" fontId="0" fillId="0" borderId="0" xfId="55" applyFont="1" applyBorder="1" applyAlignment="1" applyProtection="1">
      <alignment horizontal="left" vertical="top"/>
      <protection/>
    </xf>
    <xf numFmtId="0" fontId="0" fillId="0" borderId="0" xfId="55" applyFont="1" applyAlignment="1" applyProtection="1">
      <alignment horizontal="center"/>
      <protection/>
    </xf>
    <xf numFmtId="0" fontId="4" fillId="0" borderId="0" xfId="55" applyFont="1" applyAlignment="1" applyProtection="1">
      <alignment horizontal="left" vertical="center"/>
      <protection/>
    </xf>
    <xf numFmtId="0" fontId="0" fillId="0" borderId="0" xfId="61" applyFont="1" applyAlignment="1" applyProtection="1">
      <alignment/>
      <protection/>
    </xf>
    <xf numFmtId="0" fontId="0" fillId="0" borderId="0" xfId="55" applyFont="1" applyAlignment="1" applyProtection="1">
      <alignment horizontal="left" vertical="top" wrapText="1"/>
      <protection/>
    </xf>
    <xf numFmtId="0" fontId="0" fillId="0" borderId="0" xfId="55" applyFont="1" applyAlignment="1" applyProtection="1">
      <alignment horizontal="right" vertical="top" wrapText="1"/>
      <protection/>
    </xf>
    <xf numFmtId="0" fontId="0" fillId="0" borderId="0" xfId="59" applyFont="1" applyAlignment="1" applyProtection="1">
      <alignment/>
      <protection/>
    </xf>
    <xf numFmtId="0" fontId="0" fillId="0" borderId="0" xfId="59" applyFont="1" applyAlignment="1" applyProtection="1">
      <alignment horizontal="right"/>
      <protection/>
    </xf>
    <xf numFmtId="0" fontId="58" fillId="0" borderId="0" xfId="59" applyFont="1" applyAlignment="1" applyProtection="1">
      <alignment horizontal="right"/>
      <protection/>
    </xf>
    <xf numFmtId="0" fontId="0" fillId="0" borderId="10" xfId="59" applyFont="1" applyBorder="1" applyAlignment="1" applyProtection="1">
      <alignment vertical="center"/>
      <protection/>
    </xf>
    <xf numFmtId="0" fontId="0" fillId="0" borderId="10" xfId="59" applyFont="1" applyBorder="1" applyAlignment="1" applyProtection="1">
      <alignment horizontal="right" vertical="center"/>
      <protection/>
    </xf>
    <xf numFmtId="0" fontId="0" fillId="0" borderId="10" xfId="59" applyFont="1" applyBorder="1" applyAlignment="1" applyProtection="1">
      <alignment horizontal="right"/>
      <protection/>
    </xf>
    <xf numFmtId="0" fontId="2" fillId="0" borderId="0" xfId="59" applyFont="1" applyAlignment="1" applyProtection="1">
      <alignment horizontal="right" vertical="top" wrapText="1"/>
      <protection/>
    </xf>
    <xf numFmtId="0" fontId="2" fillId="0" borderId="10" xfId="59" applyFont="1" applyBorder="1" applyAlignment="1" applyProtection="1">
      <alignment horizontal="right" vertical="top" wrapText="1"/>
      <protection/>
    </xf>
    <xf numFmtId="0" fontId="0" fillId="0" borderId="0" xfId="59" applyFont="1" applyAlignment="1" applyProtection="1">
      <alignment horizontal="right" vertical="top" wrapText="1"/>
      <protection/>
    </xf>
    <xf numFmtId="0" fontId="0" fillId="0" borderId="0" xfId="59" applyFont="1" applyAlignment="1" applyProtection="1">
      <alignment horizontal="right" vertical="top" wrapText="1"/>
      <protection/>
    </xf>
    <xf numFmtId="0" fontId="0" fillId="0" borderId="10" xfId="59" applyFont="1" applyBorder="1" applyAlignment="1" applyProtection="1">
      <alignment/>
      <protection/>
    </xf>
    <xf numFmtId="170" fontId="8" fillId="0" borderId="0" xfId="59" applyNumberFormat="1" applyFont="1" applyAlignment="1" applyProtection="1">
      <alignment horizontal="right"/>
      <protection/>
    </xf>
    <xf numFmtId="170" fontId="0" fillId="0" borderId="0" xfId="59" applyNumberFormat="1" applyFont="1" applyAlignment="1" applyProtection="1">
      <alignment horizontal="right"/>
      <protection/>
    </xf>
    <xf numFmtId="0" fontId="0" fillId="6" borderId="0" xfId="59" applyFont="1" applyFill="1" applyAlignment="1" applyProtection="1">
      <alignment/>
      <protection/>
    </xf>
    <xf numFmtId="167" fontId="0" fillId="0" borderId="0" xfId="59" applyNumberFormat="1" applyFont="1" applyAlignment="1" applyProtection="1">
      <alignment horizontal="right" wrapText="1"/>
      <protection/>
    </xf>
    <xf numFmtId="170" fontId="0" fillId="0" borderId="0" xfId="59" applyNumberFormat="1" applyFont="1" applyAlignment="1" applyProtection="1">
      <alignment/>
      <protection/>
    </xf>
    <xf numFmtId="0" fontId="0" fillId="0" borderId="0" xfId="59" applyFont="1" applyAlignment="1" applyProtection="1">
      <alignment/>
      <protection/>
    </xf>
    <xf numFmtId="0" fontId="0" fillId="0" borderId="0" xfId="55" applyFont="1" applyAlignment="1" applyProtection="1">
      <alignment/>
      <protection/>
    </xf>
    <xf numFmtId="0" fontId="0" fillId="0" borderId="10" xfId="55" applyFont="1" applyBorder="1" applyAlignment="1" applyProtection="1">
      <alignment vertical="center"/>
      <protection/>
    </xf>
    <xf numFmtId="0" fontId="0" fillId="0" borderId="10" xfId="55" applyFont="1" applyBorder="1" applyAlignment="1" applyProtection="1">
      <alignment horizontal="right" vertical="center"/>
      <protection/>
    </xf>
    <xf numFmtId="0" fontId="0" fillId="0" borderId="10" xfId="55" applyFont="1" applyBorder="1" applyAlignment="1" applyProtection="1">
      <alignment horizontal="right"/>
      <protection/>
    </xf>
    <xf numFmtId="0" fontId="2" fillId="0" borderId="0" xfId="55" applyFont="1" applyAlignment="1" applyProtection="1">
      <alignment horizontal="center" vertical="top" wrapText="1"/>
      <protection/>
    </xf>
    <xf numFmtId="0" fontId="0" fillId="0" borderId="0" xfId="55" applyFont="1" applyAlignment="1" applyProtection="1">
      <alignment horizontal="right" vertical="top" wrapText="1"/>
      <protection/>
    </xf>
    <xf numFmtId="0" fontId="2" fillId="0" borderId="10" xfId="55" applyFont="1" applyBorder="1" applyAlignment="1" applyProtection="1">
      <alignment horizontal="right" vertical="top" wrapText="1"/>
      <protection/>
    </xf>
    <xf numFmtId="0" fontId="2" fillId="0" borderId="0" xfId="55" applyFont="1" applyBorder="1" applyAlignment="1" applyProtection="1">
      <alignment horizontal="right" vertical="top" wrapText="1"/>
      <protection/>
    </xf>
    <xf numFmtId="0" fontId="2" fillId="0" borderId="0" xfId="55" applyFont="1" applyAlignment="1" applyProtection="1">
      <alignment horizontal="right" vertical="top" wrapText="1"/>
      <protection/>
    </xf>
    <xf numFmtId="0" fontId="0" fillId="0" borderId="10" xfId="55" applyFont="1" applyBorder="1" applyAlignment="1" applyProtection="1">
      <alignment/>
      <protection/>
    </xf>
    <xf numFmtId="170" fontId="8" fillId="0" borderId="0" xfId="55" applyNumberFormat="1" applyFont="1" applyAlignment="1" applyProtection="1">
      <alignment/>
      <protection/>
    </xf>
    <xf numFmtId="170" fontId="8" fillId="0" borderId="0" xfId="55" applyNumberFormat="1" applyFont="1" applyAlignment="1" applyProtection="1">
      <alignment horizontal="right"/>
      <protection/>
    </xf>
    <xf numFmtId="171" fontId="0" fillId="6" borderId="0" xfId="55" applyNumberFormat="1" applyFont="1" applyFill="1" applyAlignment="1" applyProtection="1">
      <alignment/>
      <protection/>
    </xf>
    <xf numFmtId="170" fontId="0" fillId="0" borderId="0" xfId="55" applyNumberFormat="1" applyFont="1" applyAlignment="1" applyProtection="1">
      <alignment horizontal="right"/>
      <protection/>
    </xf>
    <xf numFmtId="170" fontId="0" fillId="0" borderId="0" xfId="55" applyNumberFormat="1" applyFont="1" applyAlignment="1" applyProtection="1">
      <alignment/>
      <protection/>
    </xf>
    <xf numFmtId="0" fontId="0" fillId="6" borderId="0" xfId="55" applyFont="1" applyFill="1" applyAlignment="1" applyProtection="1">
      <alignment/>
      <protection/>
    </xf>
    <xf numFmtId="0" fontId="0" fillId="0" borderId="0" xfId="55" applyFont="1" applyAlignment="1" applyProtection="1">
      <alignment/>
      <protection/>
    </xf>
    <xf numFmtId="0" fontId="0" fillId="0" borderId="0" xfId="55" applyFont="1" applyAlignment="1" applyProtection="1">
      <alignment/>
      <protection/>
    </xf>
    <xf numFmtId="0" fontId="0" fillId="0" borderId="0" xfId="55" applyFont="1" applyAlignment="1" applyProtection="1">
      <alignment horizontal="justify"/>
      <protection/>
    </xf>
    <xf numFmtId="0" fontId="0" fillId="0" borderId="0" xfId="60" applyFont="1" applyAlignment="1" applyProtection="1">
      <alignment/>
      <protection/>
    </xf>
    <xf numFmtId="0" fontId="0" fillId="0" borderId="0" xfId="60" applyFont="1" applyAlignment="1" applyProtection="1">
      <alignment horizontal="right"/>
      <protection/>
    </xf>
    <xf numFmtId="0" fontId="58" fillId="0" borderId="0" xfId="60" applyFont="1" applyAlignment="1" applyProtection="1">
      <alignment horizontal="right"/>
      <protection/>
    </xf>
    <xf numFmtId="0" fontId="0" fillId="0" borderId="10" xfId="60" applyFont="1" applyBorder="1" applyAlignment="1" applyProtection="1">
      <alignment vertical="center"/>
      <protection/>
    </xf>
    <xf numFmtId="0" fontId="0" fillId="0" borderId="10" xfId="60" applyFont="1" applyBorder="1" applyAlignment="1" applyProtection="1">
      <alignment horizontal="right" vertical="center"/>
      <protection/>
    </xf>
    <xf numFmtId="0" fontId="0" fillId="0" borderId="10" xfId="60" applyFont="1" applyBorder="1" applyAlignment="1" applyProtection="1">
      <alignment horizontal="right"/>
      <protection/>
    </xf>
    <xf numFmtId="0" fontId="0" fillId="0" borderId="11" xfId="60" applyFont="1" applyBorder="1" applyAlignment="1" applyProtection="1">
      <alignment horizontal="right" vertical="top"/>
      <protection/>
    </xf>
    <xf numFmtId="0" fontId="2" fillId="0" borderId="0" xfId="60" applyFont="1" applyAlignment="1" applyProtection="1">
      <alignment horizontal="right" vertical="top" wrapText="1"/>
      <protection/>
    </xf>
    <xf numFmtId="0" fontId="0" fillId="0" borderId="0" xfId="60" applyFont="1" applyAlignment="1" applyProtection="1">
      <alignment horizontal="right" vertical="top" wrapText="1"/>
      <protection/>
    </xf>
    <xf numFmtId="0" fontId="0" fillId="0" borderId="0" xfId="60" applyFont="1" applyAlignment="1" applyProtection="1">
      <alignment horizontal="right" vertical="top" wrapText="1"/>
      <protection/>
    </xf>
    <xf numFmtId="0" fontId="0" fillId="0" borderId="10" xfId="60" applyFont="1" applyBorder="1" applyAlignment="1" applyProtection="1">
      <alignment/>
      <protection/>
    </xf>
    <xf numFmtId="170" fontId="8" fillId="0" borderId="0" xfId="60" applyNumberFormat="1" applyFont="1" applyAlignment="1" applyProtection="1">
      <alignment horizontal="right"/>
      <protection/>
    </xf>
    <xf numFmtId="170" fontId="0" fillId="0" borderId="0" xfId="60" applyNumberFormat="1" applyFont="1" applyAlignment="1" applyProtection="1">
      <alignment/>
      <protection/>
    </xf>
    <xf numFmtId="170" fontId="0" fillId="6" borderId="0" xfId="60" applyNumberFormat="1" applyFont="1" applyFill="1" applyAlignment="1" applyProtection="1">
      <alignment/>
      <protection/>
    </xf>
    <xf numFmtId="170" fontId="0" fillId="0" borderId="0" xfId="60" applyNumberFormat="1" applyFont="1" applyAlignment="1" applyProtection="1">
      <alignment horizontal="right"/>
      <protection/>
    </xf>
    <xf numFmtId="0" fontId="0" fillId="0" borderId="0" xfId="60" applyFont="1" applyAlignment="1" applyProtection="1">
      <alignment/>
      <protection/>
    </xf>
    <xf numFmtId="0" fontId="0" fillId="0" borderId="0" xfId="55" applyFont="1" applyBorder="1" applyAlignment="1" applyProtection="1">
      <alignment horizontal="right"/>
      <protection/>
    </xf>
    <xf numFmtId="0" fontId="0" fillId="0" borderId="11" xfId="55" applyFont="1" applyBorder="1" applyAlignment="1" applyProtection="1">
      <alignment horizontal="right" vertical="top"/>
      <protection/>
    </xf>
    <xf numFmtId="0" fontId="0" fillId="0" borderId="0" xfId="55" applyFont="1" applyBorder="1" applyAlignment="1" applyProtection="1">
      <alignment horizontal="right" vertical="top"/>
      <protection/>
    </xf>
    <xf numFmtId="170" fontId="0" fillId="0" borderId="0" xfId="55" applyNumberFormat="1" applyFont="1" applyAlignment="1" applyProtection="1">
      <alignment/>
      <protection/>
    </xf>
    <xf numFmtId="170" fontId="8" fillId="6" borderId="0" xfId="55" applyNumberFormat="1" applyFont="1" applyFill="1" applyAlignment="1" applyProtection="1">
      <alignment/>
      <protection/>
    </xf>
    <xf numFmtId="0" fontId="60" fillId="0" borderId="0" xfId="55" applyFont="1" applyAlignment="1" applyProtection="1">
      <alignment/>
      <protection/>
    </xf>
    <xf numFmtId="170" fontId="0" fillId="6" borderId="0" xfId="55" applyNumberFormat="1" applyFont="1" applyFill="1" applyAlignment="1" applyProtection="1">
      <alignment/>
      <protection/>
    </xf>
    <xf numFmtId="0" fontId="0" fillId="0" borderId="0" xfId="61" applyFont="1" applyAlignment="1" applyProtection="1">
      <alignment/>
      <protection/>
    </xf>
    <xf numFmtId="0" fontId="0" fillId="0" borderId="0" xfId="61" applyFont="1" applyAlignment="1" applyProtection="1">
      <alignment horizontal="right"/>
      <protection/>
    </xf>
    <xf numFmtId="0" fontId="58" fillId="0" borderId="0" xfId="61" applyFont="1" applyAlignment="1" applyProtection="1">
      <alignment horizontal="right"/>
      <protection/>
    </xf>
    <xf numFmtId="0" fontId="0" fillId="0" borderId="0" xfId="61" applyFont="1" applyAlignment="1" applyProtection="1">
      <alignment horizontal="left"/>
      <protection/>
    </xf>
    <xf numFmtId="0" fontId="0" fillId="0" borderId="10" xfId="61" applyFont="1" applyBorder="1" applyAlignment="1" applyProtection="1">
      <alignment vertical="center"/>
      <protection/>
    </xf>
    <xf numFmtId="0" fontId="0" fillId="0" borderId="10" xfId="61" applyFont="1" applyBorder="1" applyAlignment="1" applyProtection="1">
      <alignment horizontal="right" vertical="center"/>
      <protection/>
    </xf>
    <xf numFmtId="0" fontId="0" fillId="0" borderId="10" xfId="61" applyFont="1" applyBorder="1" applyAlignment="1" applyProtection="1">
      <alignment horizontal="right"/>
      <protection/>
    </xf>
    <xf numFmtId="0" fontId="2" fillId="0" borderId="0" xfId="61" applyFont="1" applyAlignment="1" applyProtection="1">
      <alignment horizontal="right" vertical="top" wrapText="1"/>
      <protection/>
    </xf>
    <xf numFmtId="0" fontId="0" fillId="0" borderId="0" xfId="61" applyFont="1" applyAlignment="1" applyProtection="1">
      <alignment horizontal="right" vertical="center" wrapText="1"/>
      <protection/>
    </xf>
    <xf numFmtId="0" fontId="0" fillId="0" borderId="10" xfId="61" applyFont="1" applyBorder="1" applyAlignment="1" applyProtection="1">
      <alignment/>
      <protection/>
    </xf>
    <xf numFmtId="165" fontId="8" fillId="0" borderId="0" xfId="61" applyNumberFormat="1" applyFont="1" applyAlignment="1" applyProtection="1">
      <alignment/>
      <protection/>
    </xf>
    <xf numFmtId="0" fontId="0" fillId="0" borderId="0" xfId="61" applyFont="1" applyBorder="1" applyAlignment="1" applyProtection="1">
      <alignment/>
      <protection/>
    </xf>
    <xf numFmtId="172" fontId="7" fillId="0" borderId="0" xfId="60" applyNumberFormat="1" applyFont="1" applyBorder="1" applyAlignment="1" applyProtection="1">
      <alignment/>
      <protection/>
    </xf>
    <xf numFmtId="166" fontId="0" fillId="0" borderId="0" xfId="61" applyNumberFormat="1" applyFont="1" applyBorder="1" applyAlignment="1" applyProtection="1">
      <alignment/>
      <protection/>
    </xf>
    <xf numFmtId="166" fontId="0" fillId="0" borderId="0" xfId="61" applyNumberFormat="1" applyFont="1" applyAlignment="1" applyProtection="1">
      <alignment/>
      <protection/>
    </xf>
    <xf numFmtId="166" fontId="0" fillId="0" borderId="0" xfId="0" applyNumberFormat="1" applyBorder="1" applyAlignment="1" applyProtection="1">
      <alignment horizontal="right"/>
      <protection/>
    </xf>
    <xf numFmtId="0" fontId="11" fillId="0" borderId="0" xfId="61" applyNumberFormat="1" applyFont="1" applyFill="1" applyBorder="1" applyAlignment="1" applyProtection="1">
      <alignment vertical="top" wrapText="1"/>
      <protection/>
    </xf>
    <xf numFmtId="0" fontId="0" fillId="0" borderId="0" xfId="61" applyFont="1" applyAlignment="1" applyProtection="1">
      <alignment horizontal="right"/>
      <protection/>
    </xf>
    <xf numFmtId="0" fontId="0" fillId="0" borderId="0" xfId="61" applyFont="1" applyAlignment="1" applyProtection="1">
      <alignment horizontal="left"/>
      <protection/>
    </xf>
    <xf numFmtId="0" fontId="0" fillId="0" borderId="0" xfId="61" applyFont="1" applyAlignment="1" applyProtection="1">
      <alignment/>
      <protection/>
    </xf>
    <xf numFmtId="0" fontId="0" fillId="0" borderId="0" xfId="61" applyFont="1" applyAlignment="1" applyProtection="1">
      <alignment horizontal="justify"/>
      <protection/>
    </xf>
    <xf numFmtId="0" fontId="61" fillId="33" borderId="0" xfId="61" applyFont="1" applyFill="1" applyAlignment="1" applyProtection="1">
      <alignment/>
      <protection/>
    </xf>
    <xf numFmtId="0" fontId="0" fillId="0" borderId="0" xfId="55" applyNumberFormat="1" applyFont="1" applyAlignment="1" applyProtection="1">
      <alignment horizontal="right" vertical="center" wrapText="1"/>
      <protection/>
    </xf>
    <xf numFmtId="167" fontId="8" fillId="0" borderId="0" xfId="55" applyNumberFormat="1" applyFont="1" applyBorder="1" applyAlignment="1" applyProtection="1">
      <alignment horizontal="right"/>
      <protection/>
    </xf>
    <xf numFmtId="167" fontId="0" fillId="0" borderId="0" xfId="55" applyNumberFormat="1" applyFont="1" applyAlignment="1" applyProtection="1">
      <alignment/>
      <protection/>
    </xf>
    <xf numFmtId="167" fontId="0" fillId="0" borderId="0" xfId="55" applyNumberFormat="1" applyFont="1" applyAlignment="1" applyProtection="1">
      <alignment/>
      <protection/>
    </xf>
    <xf numFmtId="0" fontId="0" fillId="0" borderId="0" xfId="55" applyFont="1" applyAlignment="1" applyProtection="1">
      <alignment horizontal="right"/>
      <protection/>
    </xf>
    <xf numFmtId="173" fontId="0" fillId="0" borderId="0" xfId="55" applyNumberFormat="1" applyFont="1" applyAlignment="1" applyProtection="1">
      <alignment/>
      <protection/>
    </xf>
    <xf numFmtId="166" fontId="0" fillId="0" borderId="0" xfId="55" applyNumberFormat="1" applyFont="1" applyAlignment="1" applyProtection="1">
      <alignment horizontal="right"/>
      <protection/>
    </xf>
    <xf numFmtId="166" fontId="8" fillId="0" borderId="0" xfId="55" applyNumberFormat="1" applyFont="1" applyAlignment="1" applyProtection="1">
      <alignment horizontal="right"/>
      <protection/>
    </xf>
    <xf numFmtId="166" fontId="0" fillId="0" borderId="0" xfId="55" applyNumberFormat="1" applyFont="1" applyAlignment="1" applyProtection="1">
      <alignment horizontal="left"/>
      <protection/>
    </xf>
    <xf numFmtId="0" fontId="0" fillId="0" borderId="0" xfId="0" applyFont="1" applyAlignment="1" applyProtection="1">
      <alignment/>
      <protection/>
    </xf>
    <xf numFmtId="0" fontId="58" fillId="0" borderId="0" xfId="66" applyFont="1" applyAlignment="1">
      <alignment horizontal="right"/>
    </xf>
    <xf numFmtId="0" fontId="0" fillId="0" borderId="0" xfId="66" applyFont="1" applyAlignment="1">
      <alignment horizontal="right"/>
    </xf>
    <xf numFmtId="0" fontId="0" fillId="0" borderId="0" xfId="66" applyFont="1" applyAlignment="1">
      <alignment/>
    </xf>
    <xf numFmtId="0" fontId="0" fillId="0" borderId="0" xfId="66" applyFont="1" applyAlignment="1">
      <alignment horizontal="left"/>
    </xf>
    <xf numFmtId="0" fontId="0" fillId="0" borderId="10" xfId="66" applyFont="1" applyBorder="1" applyAlignment="1">
      <alignment vertical="center"/>
    </xf>
    <xf numFmtId="0" fontId="0" fillId="0" borderId="10" xfId="66" applyFont="1" applyBorder="1" applyAlignment="1">
      <alignment/>
    </xf>
    <xf numFmtId="0" fontId="0" fillId="0" borderId="10" xfId="66" applyFont="1" applyBorder="1" applyAlignment="1">
      <alignment horizontal="right"/>
    </xf>
    <xf numFmtId="0" fontId="0" fillId="0" borderId="10" xfId="66" applyFont="1" applyBorder="1" applyAlignment="1">
      <alignment horizontal="left"/>
    </xf>
    <xf numFmtId="0" fontId="0" fillId="0" borderId="0" xfId="66" applyFont="1" applyAlignment="1">
      <alignment/>
    </xf>
    <xf numFmtId="0" fontId="58" fillId="0" borderId="10" xfId="66" applyFont="1" applyBorder="1" applyAlignment="1">
      <alignment horizontal="right"/>
    </xf>
    <xf numFmtId="0" fontId="0" fillId="0" borderId="0" xfId="66" applyFont="1" applyAlignment="1">
      <alignment horizontal="right"/>
    </xf>
    <xf numFmtId="0" fontId="0" fillId="0" borderId="0" xfId="55" applyFont="1" applyAlignment="1">
      <alignment horizontal="right"/>
    </xf>
    <xf numFmtId="0" fontId="0" fillId="0" borderId="0" xfId="55" applyFont="1" applyAlignment="1">
      <alignment/>
    </xf>
    <xf numFmtId="0" fontId="58" fillId="0" borderId="0" xfId="55" applyFont="1" applyAlignment="1">
      <alignment horizontal="right"/>
    </xf>
    <xf numFmtId="0" fontId="0" fillId="0" borderId="0" xfId="55" applyFont="1" applyAlignment="1">
      <alignment horizontal="left"/>
    </xf>
    <xf numFmtId="0" fontId="0" fillId="0" borderId="10" xfId="55" applyFont="1" applyBorder="1" applyAlignment="1">
      <alignment vertical="center"/>
    </xf>
    <xf numFmtId="0" fontId="0" fillId="0" borderId="10" xfId="55" applyFont="1" applyBorder="1" applyAlignment="1">
      <alignment/>
    </xf>
    <xf numFmtId="0" fontId="0" fillId="0" borderId="10" xfId="55" applyFont="1" applyBorder="1" applyAlignment="1">
      <alignment horizontal="right"/>
    </xf>
    <xf numFmtId="0" fontId="0" fillId="0" borderId="11" xfId="55" applyFont="1" applyBorder="1" applyAlignment="1">
      <alignment/>
    </xf>
    <xf numFmtId="0" fontId="0" fillId="0" borderId="0" xfId="55" applyFont="1" applyBorder="1" applyAlignment="1">
      <alignment/>
    </xf>
    <xf numFmtId="0" fontId="0" fillId="0" borderId="10" xfId="55" applyFont="1" applyBorder="1" applyAlignment="1">
      <alignment horizontal="left"/>
    </xf>
    <xf numFmtId="0" fontId="58" fillId="0" borderId="10" xfId="55" applyFont="1" applyBorder="1" applyAlignment="1">
      <alignment horizontal="right"/>
    </xf>
    <xf numFmtId="0" fontId="0" fillId="0" borderId="0" xfId="55" applyFont="1" applyBorder="1" applyAlignment="1">
      <alignment/>
    </xf>
    <xf numFmtId="0" fontId="0" fillId="0" borderId="0" xfId="55" applyFont="1" applyAlignment="1">
      <alignment horizontal="right"/>
    </xf>
    <xf numFmtId="0" fontId="58" fillId="0" borderId="0" xfId="55" applyFont="1" applyBorder="1" applyAlignment="1">
      <alignment horizontal="right"/>
    </xf>
    <xf numFmtId="0" fontId="0" fillId="0" borderId="0" xfId="67" applyFont="1" applyAlignment="1">
      <alignment/>
    </xf>
    <xf numFmtId="0" fontId="0" fillId="0" borderId="0" xfId="67" applyFont="1" applyAlignment="1">
      <alignment horizontal="left"/>
    </xf>
    <xf numFmtId="0" fontId="0" fillId="0" borderId="10" xfId="67" applyFont="1" applyBorder="1" applyAlignment="1">
      <alignment vertical="center"/>
    </xf>
    <xf numFmtId="0" fontId="0" fillId="0" borderId="10" xfId="67" applyFont="1" applyBorder="1" applyAlignment="1">
      <alignment/>
    </xf>
    <xf numFmtId="0" fontId="0" fillId="0" borderId="11" xfId="67" applyFont="1" applyBorder="1" applyAlignment="1">
      <alignment/>
    </xf>
    <xf numFmtId="0" fontId="0" fillId="0" borderId="0" xfId="67" applyFont="1" applyBorder="1" applyAlignment="1">
      <alignment/>
    </xf>
    <xf numFmtId="0" fontId="0" fillId="0" borderId="0" xfId="67" applyFont="1" applyAlignment="1">
      <alignment horizontal="right" vertical="center" wrapText="1"/>
    </xf>
    <xf numFmtId="0" fontId="0" fillId="0" borderId="0" xfId="67" applyFont="1" applyAlignment="1">
      <alignment horizontal="right" vertical="center" wrapText="1"/>
    </xf>
    <xf numFmtId="0" fontId="0" fillId="0" borderId="10" xfId="67" applyFont="1" applyBorder="1" applyAlignment="1">
      <alignment/>
    </xf>
    <xf numFmtId="0" fontId="58" fillId="0" borderId="10" xfId="67" applyFont="1" applyBorder="1" applyAlignment="1">
      <alignment horizontal="right"/>
    </xf>
    <xf numFmtId="0" fontId="0" fillId="0" borderId="0" xfId="67" applyFont="1" applyBorder="1" applyAlignment="1">
      <alignment/>
    </xf>
    <xf numFmtId="0" fontId="0" fillId="0" borderId="0" xfId="67" applyFont="1" applyAlignment="1">
      <alignment horizontal="right"/>
    </xf>
    <xf numFmtId="0" fontId="0" fillId="0" borderId="0" xfId="67" applyFont="1" applyBorder="1" applyAlignment="1">
      <alignment horizontal="left"/>
    </xf>
    <xf numFmtId="0" fontId="0" fillId="0" borderId="0" xfId="67" applyFont="1" applyAlignment="1" applyProtection="1">
      <alignment vertical="top" wrapText="1"/>
      <protection/>
    </xf>
    <xf numFmtId="0" fontId="58" fillId="0" borderId="0" xfId="67" applyFont="1" applyBorder="1" applyAlignment="1">
      <alignment horizontal="right"/>
    </xf>
    <xf numFmtId="175" fontId="49" fillId="0" borderId="0" xfId="64" applyNumberFormat="1" applyFont="1" applyFill="1" applyBorder="1" applyAlignment="1" applyProtection="1">
      <alignment horizontal="right"/>
      <protection/>
    </xf>
    <xf numFmtId="164" fontId="0" fillId="0" borderId="0" xfId="67" applyNumberFormat="1" applyFont="1" applyFill="1" applyAlignment="1">
      <alignment horizontal="right"/>
    </xf>
    <xf numFmtId="164" fontId="0" fillId="0" borderId="0" xfId="71" applyNumberFormat="1" applyFont="1" applyAlignment="1">
      <alignment horizontal="right" wrapText="1"/>
      <protection/>
    </xf>
    <xf numFmtId="164" fontId="0" fillId="0" borderId="0" xfId="67" applyNumberFormat="1" applyFont="1" applyAlignment="1">
      <alignment horizontal="right"/>
    </xf>
    <xf numFmtId="175" fontId="8" fillId="0" borderId="0" xfId="67" applyNumberFormat="1" applyFont="1" applyAlignment="1">
      <alignment horizontal="right"/>
    </xf>
    <xf numFmtId="175" fontId="0" fillId="0" borderId="0" xfId="67" applyNumberFormat="1" applyFont="1" applyAlignment="1">
      <alignment horizontal="right" wrapText="1"/>
    </xf>
    <xf numFmtId="175" fontId="0" fillId="0" borderId="0" xfId="71" applyNumberFormat="1" applyFont="1" applyAlignment="1">
      <alignment horizontal="right" wrapText="1"/>
      <protection/>
    </xf>
    <xf numFmtId="175" fontId="0" fillId="0" borderId="0" xfId="67" applyNumberFormat="1" applyFont="1" applyAlignment="1">
      <alignment horizontal="right"/>
    </xf>
    <xf numFmtId="175" fontId="49" fillId="0" borderId="0" xfId="63" applyNumberFormat="1" applyFont="1" applyFill="1" applyAlignment="1" applyProtection="1">
      <alignment horizontal="right"/>
      <protection/>
    </xf>
    <xf numFmtId="175" fontId="49" fillId="0" borderId="0" xfId="64" applyNumberFormat="1" applyFont="1" applyFill="1" applyAlignment="1" applyProtection="1">
      <alignment horizontal="right"/>
      <protection/>
    </xf>
    <xf numFmtId="175" fontId="0" fillId="0" borderId="0" xfId="65" applyNumberFormat="1" applyFont="1" applyFill="1" applyAlignment="1">
      <alignment horizontal="right" wrapText="1"/>
    </xf>
    <xf numFmtId="170" fontId="8" fillId="0" borderId="0" xfId="0" applyNumberFormat="1" applyFont="1" applyAlignment="1">
      <alignment horizontal="right"/>
    </xf>
    <xf numFmtId="170" fontId="0" fillId="0" borderId="0" xfId="0" applyNumberFormat="1" applyFont="1" applyAlignment="1">
      <alignment horizontal="right" wrapText="1"/>
    </xf>
    <xf numFmtId="170" fontId="0" fillId="0" borderId="0" xfId="66" applyNumberFormat="1" applyFont="1" applyAlignment="1">
      <alignment horizontal="right" wrapText="1"/>
    </xf>
    <xf numFmtId="170" fontId="0" fillId="0" borderId="0" xfId="0" applyNumberFormat="1" applyFont="1" applyAlignment="1">
      <alignment wrapText="1"/>
    </xf>
    <xf numFmtId="170" fontId="0" fillId="0" borderId="0" xfId="66" applyNumberFormat="1" applyFont="1" applyAlignment="1">
      <alignment horizontal="right"/>
    </xf>
    <xf numFmtId="170" fontId="0" fillId="0" borderId="0" xfId="0" applyNumberFormat="1" applyFont="1" applyAlignment="1">
      <alignment horizontal="right"/>
    </xf>
    <xf numFmtId="170" fontId="8" fillId="0" borderId="0" xfId="0" applyNumberFormat="1" applyFont="1" applyAlignment="1">
      <alignment/>
    </xf>
    <xf numFmtId="170" fontId="0" fillId="0" borderId="0" xfId="55" applyNumberFormat="1" applyFont="1" applyAlignment="1">
      <alignment wrapText="1"/>
    </xf>
    <xf numFmtId="170" fontId="0" fillId="0" borderId="0" xfId="55" applyNumberFormat="1" applyFont="1" applyAlignment="1">
      <alignment/>
    </xf>
    <xf numFmtId="170" fontId="0" fillId="0" borderId="0" xfId="0" applyNumberFormat="1" applyFont="1" applyAlignment="1">
      <alignment/>
    </xf>
    <xf numFmtId="170" fontId="8" fillId="0" borderId="0" xfId="66" applyNumberFormat="1" applyFont="1" applyAlignment="1">
      <alignment horizontal="right"/>
    </xf>
    <xf numFmtId="170" fontId="8" fillId="0" borderId="0" xfId="55" applyNumberFormat="1" applyFont="1" applyAlignment="1">
      <alignment/>
    </xf>
    <xf numFmtId="0" fontId="0" fillId="0" borderId="0" xfId="66" applyFont="1" applyBorder="1" applyAlignment="1">
      <alignment/>
    </xf>
    <xf numFmtId="0" fontId="58" fillId="0" borderId="0" xfId="66" applyFont="1" applyBorder="1" applyAlignment="1">
      <alignment horizontal="right"/>
    </xf>
    <xf numFmtId="0" fontId="0" fillId="0" borderId="0" xfId="66" applyFont="1" applyAlignment="1">
      <alignment horizontal="right" vertical="center" wrapText="1"/>
    </xf>
    <xf numFmtId="0" fontId="0" fillId="0" borderId="0" xfId="55" applyFont="1" applyAlignment="1">
      <alignment horizontal="right" vertical="center" wrapText="1"/>
    </xf>
    <xf numFmtId="164" fontId="0" fillId="0" borderId="0" xfId="67" applyNumberFormat="1" applyFont="1" applyFill="1" applyAlignment="1">
      <alignment horizontal="right"/>
    </xf>
    <xf numFmtId="49" fontId="7" fillId="34" borderId="0" xfId="0" applyNumberFormat="1" applyFont="1" applyFill="1" applyAlignment="1">
      <alignment horizontal="left"/>
    </xf>
    <xf numFmtId="0" fontId="7" fillId="34" borderId="0" xfId="0" applyFont="1" applyFill="1" applyAlignment="1">
      <alignment horizontal="left"/>
    </xf>
    <xf numFmtId="0" fontId="7" fillId="34" borderId="0" xfId="0" applyFont="1" applyFill="1" applyAlignment="1">
      <alignment/>
    </xf>
    <xf numFmtId="0" fontId="62" fillId="34" borderId="0" xfId="46" applyFont="1" applyFill="1" applyAlignment="1" applyProtection="1">
      <alignment horizontal="left"/>
      <protection/>
    </xf>
    <xf numFmtId="49" fontId="15" fillId="34" borderId="0" xfId="46" applyNumberFormat="1" applyFont="1" applyFill="1" applyAlignment="1" applyProtection="1">
      <alignment horizontal="left"/>
      <protection/>
    </xf>
    <xf numFmtId="0" fontId="15" fillId="0" borderId="0" xfId="46" applyFont="1" applyAlignment="1" applyProtection="1">
      <alignment horizontal="right"/>
      <protection/>
    </xf>
    <xf numFmtId="0" fontId="4" fillId="0" borderId="0" xfId="67" applyFont="1" applyAlignment="1">
      <alignment/>
    </xf>
    <xf numFmtId="0" fontId="0" fillId="0" borderId="0" xfId="67" applyFont="1" applyAlignment="1">
      <alignment/>
    </xf>
    <xf numFmtId="0" fontId="3" fillId="0" borderId="0" xfId="67" applyFont="1" applyAlignment="1">
      <alignment/>
    </xf>
    <xf numFmtId="49" fontId="14" fillId="34" borderId="0" xfId="0" applyNumberFormat="1" applyFont="1" applyFill="1" applyAlignment="1">
      <alignment horizontal="left"/>
    </xf>
    <xf numFmtId="0" fontId="0" fillId="0" borderId="0" xfId="71" applyFont="1">
      <alignment horizontal="left" wrapText="1" indent="2"/>
      <protection/>
    </xf>
    <xf numFmtId="0" fontId="2" fillId="0" borderId="0" xfId="71">
      <alignment horizontal="left" wrapText="1" indent="2"/>
      <protection/>
    </xf>
    <xf numFmtId="0" fontId="6" fillId="0" borderId="0" xfId="66" applyFont="1" applyAlignment="1">
      <alignment horizontal="left"/>
    </xf>
    <xf numFmtId="0" fontId="4" fillId="0" borderId="0" xfId="66" applyFont="1" applyAlignment="1">
      <alignment horizontal="left"/>
    </xf>
    <xf numFmtId="0" fontId="0" fillId="0" borderId="0" xfId="66" applyFont="1" applyAlignment="1">
      <alignment horizontal="left"/>
    </xf>
    <xf numFmtId="0" fontId="7" fillId="0" borderId="0" xfId="66" applyFont="1" applyAlignment="1">
      <alignment horizontal="left"/>
    </xf>
    <xf numFmtId="0" fontId="3" fillId="0" borderId="0" xfId="66" applyFont="1" applyAlignment="1">
      <alignment horizontal="left"/>
    </xf>
    <xf numFmtId="0" fontId="0" fillId="0" borderId="0" xfId="66" applyNumberFormat="1" applyFont="1" applyAlignment="1">
      <alignment horizontal="left" vertical="center" wrapText="1"/>
    </xf>
    <xf numFmtId="0" fontId="0" fillId="0" borderId="0" xfId="66" applyFont="1" applyAlignment="1">
      <alignment horizontal="left" vertical="center" wrapText="1"/>
    </xf>
    <xf numFmtId="0" fontId="8" fillId="0" borderId="0" xfId="66" applyNumberFormat="1" applyFont="1" applyAlignment="1">
      <alignment/>
    </xf>
    <xf numFmtId="0" fontId="5" fillId="0" borderId="0" xfId="66" applyFont="1" applyAlignment="1">
      <alignment/>
    </xf>
    <xf numFmtId="0" fontId="0" fillId="0" borderId="0" xfId="66" applyFont="1" applyAlignment="1">
      <alignment wrapText="1"/>
    </xf>
    <xf numFmtId="0" fontId="0" fillId="0" borderId="0" xfId="66" applyFont="1" applyAlignment="1">
      <alignment wrapText="1"/>
    </xf>
    <xf numFmtId="0" fontId="0" fillId="0" borderId="0" xfId="66" applyFont="1" applyAlignment="1">
      <alignment horizontal="left" vertical="top"/>
    </xf>
    <xf numFmtId="0" fontId="0" fillId="0" borderId="0" xfId="66" applyFont="1" applyAlignment="1" applyProtection="1">
      <alignment horizontal="justify" vertical="top" wrapText="1"/>
      <protection/>
    </xf>
    <xf numFmtId="0" fontId="0" fillId="0" borderId="0" xfId="0" applyAlignment="1">
      <alignment horizontal="justify" vertical="top" wrapText="1"/>
    </xf>
    <xf numFmtId="0" fontId="0" fillId="0" borderId="10" xfId="66" applyFont="1" applyBorder="1" applyAlignment="1">
      <alignment/>
    </xf>
    <xf numFmtId="0" fontId="0" fillId="0" borderId="0" xfId="66" applyFont="1" applyAlignment="1">
      <alignment/>
    </xf>
    <xf numFmtId="0" fontId="0" fillId="0" borderId="0" xfId="66" applyFont="1" applyAlignment="1">
      <alignment/>
    </xf>
    <xf numFmtId="0" fontId="0" fillId="0" borderId="0" xfId="59" applyFont="1" applyAlignment="1" applyProtection="1">
      <alignment horizontal="left"/>
      <protection/>
    </xf>
    <xf numFmtId="0" fontId="0" fillId="0" borderId="10" xfId="59" applyFont="1" applyBorder="1" applyAlignment="1" applyProtection="1">
      <alignment/>
      <protection/>
    </xf>
    <xf numFmtId="0" fontId="8" fillId="0" borderId="0" xfId="59" applyNumberFormat="1" applyFont="1" applyAlignment="1" applyProtection="1">
      <alignment/>
      <protection/>
    </xf>
    <xf numFmtId="0" fontId="5" fillId="0" borderId="0" xfId="59" applyFont="1" applyAlignment="1" applyProtection="1">
      <alignment/>
      <protection/>
    </xf>
    <xf numFmtId="0" fontId="6" fillId="0" borderId="0" xfId="59" applyFont="1" applyAlignment="1" applyProtection="1">
      <alignment horizontal="left"/>
      <protection/>
    </xf>
    <xf numFmtId="0" fontId="4" fillId="0" borderId="0" xfId="59" applyFont="1" applyAlignment="1" applyProtection="1">
      <alignment horizontal="left"/>
      <protection/>
    </xf>
    <xf numFmtId="0" fontId="7" fillId="0" borderId="0" xfId="59" applyFont="1" applyAlignment="1" applyProtection="1">
      <alignment horizontal="left"/>
      <protection/>
    </xf>
    <xf numFmtId="0" fontId="3" fillId="0" borderId="0" xfId="59" applyFont="1" applyAlignment="1" applyProtection="1">
      <alignment horizontal="left"/>
      <protection/>
    </xf>
    <xf numFmtId="0" fontId="0" fillId="0" borderId="0" xfId="59" applyNumberFormat="1" applyFont="1" applyAlignment="1" applyProtection="1">
      <alignment horizontal="left" vertical="center" wrapText="1"/>
      <protection/>
    </xf>
    <xf numFmtId="0" fontId="0" fillId="0" borderId="0" xfId="59" applyFont="1" applyAlignment="1" applyProtection="1">
      <alignment horizontal="left" vertical="center" wrapText="1"/>
      <protection/>
    </xf>
    <xf numFmtId="0" fontId="8" fillId="0" borderId="0" xfId="59" applyFont="1" applyAlignment="1" applyProtection="1">
      <alignment horizontal="right" vertical="top" wrapText="1"/>
      <protection/>
    </xf>
    <xf numFmtId="0" fontId="5" fillId="0" borderId="0" xfId="59" applyFont="1" applyAlignment="1" applyProtection="1">
      <alignment horizontal="right" vertical="top" wrapText="1"/>
      <protection/>
    </xf>
    <xf numFmtId="0" fontId="0" fillId="0" borderId="0" xfId="59" applyFont="1" applyAlignment="1" applyProtection="1">
      <alignment horizontal="center" vertical="top" wrapText="1"/>
      <protection/>
    </xf>
    <xf numFmtId="0" fontId="2" fillId="0" borderId="0" xfId="59" applyFont="1" applyAlignment="1" applyProtection="1">
      <alignment horizontal="center" vertical="top" wrapText="1"/>
      <protection/>
    </xf>
    <xf numFmtId="0" fontId="15" fillId="0" borderId="0" xfId="46" applyFont="1" applyAlignment="1" applyProtection="1">
      <alignment horizontal="right"/>
      <protection/>
    </xf>
    <xf numFmtId="0" fontId="0" fillId="0" borderId="0" xfId="59" applyFont="1" applyAlignment="1" applyProtection="1">
      <alignment horizontal="right"/>
      <protection/>
    </xf>
    <xf numFmtId="0" fontId="0" fillId="0" borderId="0" xfId="55" applyFont="1" applyAlignment="1" applyProtection="1">
      <alignment horizontal="left"/>
      <protection/>
    </xf>
    <xf numFmtId="0" fontId="0" fillId="0" borderId="10" xfId="55" applyFont="1" applyBorder="1" applyAlignment="1" applyProtection="1">
      <alignment/>
      <protection/>
    </xf>
    <xf numFmtId="0" fontId="0" fillId="0" borderId="0" xfId="55" applyFont="1" applyAlignment="1" applyProtection="1">
      <alignment horizontal="left"/>
      <protection/>
    </xf>
    <xf numFmtId="0" fontId="0" fillId="0" borderId="0" xfId="46" applyFont="1" applyAlignment="1" applyProtection="1">
      <alignment horizontal="justify" wrapText="1"/>
      <protection/>
    </xf>
    <xf numFmtId="0" fontId="9" fillId="0" borderId="0" xfId="46" applyAlignment="1" applyProtection="1">
      <alignment horizontal="justify" wrapText="1"/>
      <protection/>
    </xf>
    <xf numFmtId="0" fontId="8" fillId="0" borderId="0" xfId="55" applyNumberFormat="1" applyFont="1" applyAlignment="1" applyProtection="1">
      <alignment/>
      <protection/>
    </xf>
    <xf numFmtId="0" fontId="5" fillId="0" borderId="0" xfId="55" applyFont="1" applyAlignment="1" applyProtection="1">
      <alignment/>
      <protection/>
    </xf>
    <xf numFmtId="0" fontId="6" fillId="0" borderId="0" xfId="55" applyFont="1" applyAlignment="1" applyProtection="1">
      <alignment vertical="center"/>
      <protection/>
    </xf>
    <xf numFmtId="0" fontId="4" fillId="0" borderId="0" xfId="55" applyFont="1" applyAlignment="1" applyProtection="1">
      <alignment vertical="center"/>
      <protection/>
    </xf>
    <xf numFmtId="0" fontId="6" fillId="0" borderId="0" xfId="55" applyFont="1" applyAlignment="1" applyProtection="1">
      <alignment horizontal="left" vertical="center"/>
      <protection/>
    </xf>
    <xf numFmtId="0" fontId="4" fillId="0" borderId="0" xfId="55" applyFont="1" applyAlignment="1" applyProtection="1">
      <alignment horizontal="left" vertical="center"/>
      <protection/>
    </xf>
    <xf numFmtId="0" fontId="7" fillId="0" borderId="0" xfId="55" applyFont="1" applyAlignment="1" applyProtection="1">
      <alignment vertical="center"/>
      <protection/>
    </xf>
    <xf numFmtId="0" fontId="3" fillId="0" borderId="0" xfId="55" applyFont="1" applyAlignment="1" applyProtection="1">
      <alignment vertical="center"/>
      <protection/>
    </xf>
    <xf numFmtId="0" fontId="0" fillId="0" borderId="0" xfId="55" applyNumberFormat="1" applyFont="1" applyAlignment="1" applyProtection="1">
      <alignment horizontal="left" vertical="center" wrapText="1"/>
      <protection/>
    </xf>
    <xf numFmtId="0" fontId="0" fillId="0" borderId="0" xfId="55" applyFont="1" applyAlignment="1" applyProtection="1">
      <alignment horizontal="left" vertical="center" wrapText="1"/>
      <protection/>
    </xf>
    <xf numFmtId="0" fontId="0" fillId="0" borderId="0" xfId="55" applyFont="1" applyAlignment="1" applyProtection="1">
      <alignment horizontal="center" vertical="top" wrapText="1"/>
      <protection/>
    </xf>
    <xf numFmtId="0" fontId="2" fillId="0" borderId="0" xfId="55" applyFont="1" applyAlignment="1" applyProtection="1">
      <alignment horizontal="center" vertical="top" wrapText="1"/>
      <protection/>
    </xf>
    <xf numFmtId="0" fontId="0" fillId="0" borderId="0" xfId="55" applyFont="1" applyAlignment="1" applyProtection="1">
      <alignment horizontal="right" vertical="top" wrapText="1"/>
      <protection/>
    </xf>
    <xf numFmtId="0" fontId="2" fillId="0" borderId="0" xfId="55" applyFont="1" applyAlignment="1" applyProtection="1">
      <alignment horizontal="right" vertical="top" wrapText="1"/>
      <protection/>
    </xf>
    <xf numFmtId="0" fontId="0" fillId="0" borderId="0" xfId="55" applyFont="1" applyAlignment="1" applyProtection="1">
      <alignment horizontal="right"/>
      <protection/>
    </xf>
    <xf numFmtId="0" fontId="0" fillId="0" borderId="0" xfId="55" applyFont="1" applyAlignment="1">
      <alignment wrapText="1"/>
    </xf>
    <xf numFmtId="0" fontId="0" fillId="0" borderId="0" xfId="55" applyFont="1" applyAlignment="1">
      <alignment wrapText="1"/>
    </xf>
    <xf numFmtId="0" fontId="0" fillId="0" borderId="0" xfId="55" applyFont="1" applyAlignment="1">
      <alignment horizontal="left" vertical="top"/>
    </xf>
    <xf numFmtId="0" fontId="0" fillId="0" borderId="10" xfId="55" applyFont="1" applyBorder="1" applyAlignment="1">
      <alignment/>
    </xf>
    <xf numFmtId="0" fontId="0" fillId="0" borderId="11" xfId="55" applyFont="1" applyBorder="1" applyAlignment="1">
      <alignment/>
    </xf>
    <xf numFmtId="0" fontId="0" fillId="0" borderId="0" xfId="55" applyFont="1" applyAlignment="1" applyProtection="1">
      <alignment horizontal="justify" vertical="top" wrapText="1"/>
      <protection/>
    </xf>
    <xf numFmtId="0" fontId="0" fillId="0" borderId="0" xfId="55" applyFont="1" applyAlignment="1" applyProtection="1">
      <alignment vertical="top" wrapText="1"/>
      <protection/>
    </xf>
    <xf numFmtId="0" fontId="0" fillId="0" borderId="0" xfId="55" applyFont="1" applyAlignment="1">
      <alignment/>
    </xf>
    <xf numFmtId="0" fontId="0" fillId="0" borderId="0" xfId="55" applyFont="1" applyAlignment="1">
      <alignment/>
    </xf>
    <xf numFmtId="0" fontId="6" fillId="0" borderId="0" xfId="55" applyFont="1" applyAlignment="1">
      <alignment horizontal="left"/>
    </xf>
    <xf numFmtId="0" fontId="4" fillId="0" borderId="0" xfId="55" applyFont="1" applyAlignment="1">
      <alignment horizontal="left"/>
    </xf>
    <xf numFmtId="0" fontId="0" fillId="0" borderId="0" xfId="55" applyFont="1" applyAlignment="1">
      <alignment horizontal="left"/>
    </xf>
    <xf numFmtId="0" fontId="7" fillId="0" borderId="0" xfId="55" applyFont="1" applyAlignment="1">
      <alignment horizontal="left"/>
    </xf>
    <xf numFmtId="0" fontId="3" fillId="0" borderId="0" xfId="55" applyFont="1" applyAlignment="1">
      <alignment horizontal="left"/>
    </xf>
    <xf numFmtId="0" fontId="0" fillId="0" borderId="10" xfId="55" applyFont="1" applyBorder="1" applyAlignment="1">
      <alignment vertical="center"/>
    </xf>
    <xf numFmtId="0" fontId="0" fillId="0" borderId="0" xfId="55" applyNumberFormat="1" applyFont="1" applyAlignment="1">
      <alignment horizontal="left" vertical="center" wrapText="1"/>
    </xf>
    <xf numFmtId="0" fontId="0" fillId="0" borderId="0" xfId="55" applyFont="1" applyAlignment="1">
      <alignment horizontal="left" vertical="center" wrapText="1"/>
    </xf>
    <xf numFmtId="0" fontId="8" fillId="0" borderId="0" xfId="55" applyNumberFormat="1" applyFont="1" applyAlignment="1">
      <alignment/>
    </xf>
    <xf numFmtId="0" fontId="5" fillId="0" borderId="0" xfId="55" applyFont="1" applyAlignment="1">
      <alignment/>
    </xf>
    <xf numFmtId="0" fontId="0" fillId="0" borderId="0" xfId="60" applyFont="1" applyAlignment="1" applyProtection="1">
      <alignment horizontal="left"/>
      <protection/>
    </xf>
    <xf numFmtId="0" fontId="0" fillId="0" borderId="10" xfId="60" applyFont="1" applyBorder="1" applyAlignment="1" applyProtection="1">
      <alignment/>
      <protection/>
    </xf>
    <xf numFmtId="0" fontId="8" fillId="0" borderId="0" xfId="60" applyNumberFormat="1" applyFont="1" applyAlignment="1" applyProtection="1">
      <alignment/>
      <protection/>
    </xf>
    <xf numFmtId="0" fontId="5" fillId="0" borderId="0" xfId="60" applyFont="1" applyAlignment="1" applyProtection="1">
      <alignment/>
      <protection/>
    </xf>
    <xf numFmtId="0" fontId="6" fillId="0" borderId="0" xfId="60" applyFont="1" applyAlignment="1" applyProtection="1">
      <alignment horizontal="left"/>
      <protection/>
    </xf>
    <xf numFmtId="0" fontId="4" fillId="0" borderId="0" xfId="60" applyFont="1" applyAlignment="1" applyProtection="1">
      <alignment horizontal="left"/>
      <protection/>
    </xf>
    <xf numFmtId="0" fontId="7" fillId="0" borderId="0" xfId="60" applyFont="1" applyAlignment="1" applyProtection="1">
      <alignment horizontal="left"/>
      <protection/>
    </xf>
    <xf numFmtId="0" fontId="3" fillId="0" borderId="0" xfId="60" applyFont="1" applyAlignment="1" applyProtection="1">
      <alignment horizontal="left"/>
      <protection/>
    </xf>
    <xf numFmtId="0" fontId="0" fillId="0" borderId="0" xfId="60" applyNumberFormat="1" applyFont="1" applyAlignment="1" applyProtection="1">
      <alignment horizontal="left" vertical="center" wrapText="1"/>
      <protection/>
    </xf>
    <xf numFmtId="0" fontId="0" fillId="0" borderId="0" xfId="60" applyFont="1" applyAlignment="1" applyProtection="1">
      <alignment horizontal="left" vertical="center" wrapText="1"/>
      <protection/>
    </xf>
    <xf numFmtId="0" fontId="8" fillId="0" borderId="0" xfId="60" applyFont="1" applyAlignment="1" applyProtection="1">
      <alignment horizontal="right" vertical="top"/>
      <protection/>
    </xf>
    <xf numFmtId="0" fontId="0" fillId="0" borderId="0" xfId="60" applyFont="1" applyAlignment="1" applyProtection="1">
      <alignment horizontal="center"/>
      <protection/>
    </xf>
    <xf numFmtId="0" fontId="6" fillId="0" borderId="0" xfId="55" applyFont="1" applyAlignment="1" applyProtection="1">
      <alignment horizontal="left"/>
      <protection/>
    </xf>
    <xf numFmtId="0" fontId="4" fillId="0" borderId="0" xfId="55" applyFont="1" applyAlignment="1" applyProtection="1">
      <alignment horizontal="left"/>
      <protection/>
    </xf>
    <xf numFmtId="0" fontId="7" fillId="0" borderId="0" xfId="55" applyFont="1" applyAlignment="1" applyProtection="1">
      <alignment horizontal="left"/>
      <protection/>
    </xf>
    <xf numFmtId="0" fontId="3" fillId="0" borderId="0" xfId="55" applyFont="1" applyAlignment="1" applyProtection="1">
      <alignment horizontal="left"/>
      <protection/>
    </xf>
    <xf numFmtId="0" fontId="0" fillId="0" borderId="0" xfId="55" applyFont="1" applyAlignment="1" applyProtection="1">
      <alignment horizontal="center"/>
      <protection/>
    </xf>
    <xf numFmtId="0" fontId="0" fillId="0" borderId="0" xfId="61" applyFont="1" applyAlignment="1" applyProtection="1">
      <alignment horizontal="left"/>
      <protection/>
    </xf>
    <xf numFmtId="0" fontId="0" fillId="0" borderId="0" xfId="61" applyFont="1" applyAlignment="1" applyProtection="1">
      <alignment horizontal="justify"/>
      <protection/>
    </xf>
    <xf numFmtId="0" fontId="0" fillId="0" borderId="0" xfId="61" applyFont="1" applyAlignment="1" applyProtection="1">
      <alignment horizontal="justify"/>
      <protection/>
    </xf>
    <xf numFmtId="0" fontId="0" fillId="0" borderId="0" xfId="61" applyFont="1" applyAlignment="1" applyProtection="1">
      <alignment horizontal="left"/>
      <protection/>
    </xf>
    <xf numFmtId="0" fontId="0" fillId="0" borderId="0" xfId="61" applyFont="1" applyAlignment="1" applyProtection="1">
      <alignment horizontal="justify" wrapText="1"/>
      <protection/>
    </xf>
    <xf numFmtId="0" fontId="0" fillId="0" borderId="0" xfId="61" applyNumberFormat="1" applyFont="1" applyBorder="1" applyAlignment="1" applyProtection="1">
      <alignment wrapText="1"/>
      <protection/>
    </xf>
    <xf numFmtId="0" fontId="0" fillId="0" borderId="0" xfId="61" applyFont="1" applyBorder="1" applyAlignment="1" applyProtection="1">
      <alignment/>
      <protection/>
    </xf>
    <xf numFmtId="0" fontId="0" fillId="0" borderId="0" xfId="61" applyNumberFormat="1" applyFont="1" applyAlignment="1" applyProtection="1">
      <alignment wrapText="1"/>
      <protection/>
    </xf>
    <xf numFmtId="0" fontId="0" fillId="0" borderId="0" xfId="61" applyFont="1" applyAlignment="1" applyProtection="1">
      <alignment wrapText="1"/>
      <protection/>
    </xf>
    <xf numFmtId="0" fontId="0" fillId="0" borderId="0" xfId="61" applyNumberFormat="1" applyFont="1" applyBorder="1" applyAlignment="1" applyProtection="1">
      <alignment/>
      <protection/>
    </xf>
    <xf numFmtId="0" fontId="0" fillId="0" borderId="10" xfId="61" applyFont="1" applyBorder="1" applyAlignment="1" applyProtection="1">
      <alignment/>
      <protection/>
    </xf>
    <xf numFmtId="0" fontId="0" fillId="0" borderId="0" xfId="0" applyAlignment="1" applyProtection="1">
      <alignment horizontal="left" indent="2"/>
      <protection/>
    </xf>
    <xf numFmtId="0" fontId="6" fillId="0" borderId="0" xfId="61" applyFont="1" applyAlignment="1" applyProtection="1">
      <alignment horizontal="left"/>
      <protection/>
    </xf>
    <xf numFmtId="0" fontId="4" fillId="0" borderId="0" xfId="61" applyFont="1" applyAlignment="1" applyProtection="1">
      <alignment horizontal="left"/>
      <protection/>
    </xf>
    <xf numFmtId="0" fontId="0" fillId="0" borderId="0" xfId="61" applyNumberFormat="1" applyFont="1" applyAlignment="1" applyProtection="1">
      <alignment horizontal="left" vertical="center" wrapText="1"/>
      <protection/>
    </xf>
    <xf numFmtId="0" fontId="0" fillId="0" borderId="0" xfId="61" applyFont="1" applyAlignment="1" applyProtection="1">
      <alignment horizontal="left" vertical="center" wrapText="1"/>
      <protection/>
    </xf>
    <xf numFmtId="0" fontId="8" fillId="0" borderId="0" xfId="61" applyNumberFormat="1" applyFont="1" applyAlignment="1" applyProtection="1">
      <alignment/>
      <protection/>
    </xf>
    <xf numFmtId="0" fontId="5" fillId="0" borderId="0" xfId="61" applyFont="1" applyAlignment="1" applyProtection="1">
      <alignment/>
      <protection/>
    </xf>
    <xf numFmtId="0" fontId="0" fillId="0" borderId="0" xfId="61" applyNumberFormat="1" applyFont="1" applyAlignment="1" applyProtection="1">
      <alignment/>
      <protection/>
    </xf>
    <xf numFmtId="0" fontId="0" fillId="0" borderId="0" xfId="61" applyFont="1" applyAlignment="1" applyProtection="1">
      <alignment/>
      <protection/>
    </xf>
    <xf numFmtId="0" fontId="0" fillId="0" borderId="0" xfId="55" applyFont="1" applyAlignment="1" applyProtection="1">
      <alignment/>
      <protection/>
    </xf>
    <xf numFmtId="0" fontId="0" fillId="0" borderId="0" xfId="55" applyFont="1" applyAlignment="1" applyProtection="1">
      <alignment horizontal="justify" wrapText="1"/>
      <protection/>
    </xf>
    <xf numFmtId="0" fontId="0" fillId="0" borderId="0" xfId="55" applyFont="1" applyAlignment="1" applyProtection="1">
      <alignment vertical="center" wrapText="1"/>
      <protection/>
    </xf>
    <xf numFmtId="0" fontId="8" fillId="0" borderId="11" xfId="55" applyFont="1" applyBorder="1" applyAlignment="1" applyProtection="1">
      <alignment/>
      <protection/>
    </xf>
    <xf numFmtId="0" fontId="0" fillId="0" borderId="0" xfId="55" applyNumberFormat="1" applyFont="1" applyAlignment="1" applyProtection="1">
      <alignment wrapText="1"/>
      <protection/>
    </xf>
    <xf numFmtId="0" fontId="2" fillId="0" borderId="0" xfId="55" applyFont="1" applyAlignment="1" applyProtection="1">
      <alignment/>
      <protection/>
    </xf>
    <xf numFmtId="0" fontId="0" fillId="0" borderId="0" xfId="55" applyFont="1" applyAlignment="1" applyProtection="1">
      <alignment wrapText="1"/>
      <protection/>
    </xf>
    <xf numFmtId="0" fontId="0" fillId="0" borderId="0" xfId="67" applyFont="1" applyAlignment="1">
      <alignment horizontal="left" vertical="top"/>
    </xf>
    <xf numFmtId="0" fontId="0" fillId="0" borderId="0" xfId="67" applyFont="1" applyBorder="1" applyAlignment="1">
      <alignment horizontal="justify" vertical="top" wrapText="1"/>
    </xf>
    <xf numFmtId="0" fontId="0" fillId="0" borderId="0" xfId="67" applyFont="1" applyAlignment="1" applyProtection="1">
      <alignment horizontal="justify" vertical="top" wrapText="1"/>
      <protection/>
    </xf>
    <xf numFmtId="0" fontId="0" fillId="0" borderId="0" xfId="67" applyFont="1" applyBorder="1" applyAlignment="1">
      <alignment horizontal="left"/>
    </xf>
    <xf numFmtId="0" fontId="0" fillId="0" borderId="0" xfId="67" applyFont="1" applyAlignment="1">
      <alignment/>
    </xf>
    <xf numFmtId="0" fontId="0" fillId="0" borderId="0" xfId="67" applyFont="1" applyBorder="1" applyAlignment="1">
      <alignment horizontal="justify" wrapText="1"/>
    </xf>
    <xf numFmtId="0" fontId="0" fillId="0" borderId="0" xfId="67" applyFont="1" applyAlignment="1">
      <alignment horizontal="left" indent="2"/>
    </xf>
    <xf numFmtId="0" fontId="0" fillId="0" borderId="10" xfId="67" applyFont="1" applyBorder="1" applyAlignment="1">
      <alignment/>
    </xf>
    <xf numFmtId="0" fontId="0" fillId="0" borderId="11" xfId="67" applyFont="1" applyBorder="1" applyAlignment="1">
      <alignment/>
    </xf>
    <xf numFmtId="0" fontId="0" fillId="0" borderId="0" xfId="67" applyFont="1" applyFill="1" applyAlignment="1">
      <alignment horizontal="left" wrapText="1" indent="2"/>
    </xf>
    <xf numFmtId="0" fontId="0" fillId="0" borderId="0" xfId="71" applyFont="1">
      <alignment horizontal="left" wrapText="1" indent="2"/>
      <protection/>
    </xf>
    <xf numFmtId="0" fontId="0" fillId="0" borderId="0" xfId="71" applyFont="1" applyAlignment="1">
      <alignment horizontal="left" wrapText="1" indent="2"/>
      <protection/>
    </xf>
    <xf numFmtId="0" fontId="0" fillId="0" borderId="0" xfId="67" applyFont="1" applyAlignment="1">
      <alignment wrapText="1"/>
    </xf>
    <xf numFmtId="0" fontId="0" fillId="0" borderId="10" xfId="67" applyFont="1" applyBorder="1" applyAlignment="1">
      <alignment vertical="center"/>
    </xf>
    <xf numFmtId="0" fontId="0" fillId="0" borderId="0" xfId="67" applyNumberFormat="1" applyFont="1" applyAlignment="1">
      <alignment horizontal="left" vertical="center" wrapText="1"/>
    </xf>
    <xf numFmtId="0" fontId="0" fillId="0" borderId="0" xfId="67" applyFont="1" applyAlignment="1">
      <alignment horizontal="left" vertical="center" wrapText="1"/>
    </xf>
    <xf numFmtId="0" fontId="8" fillId="0" borderId="0" xfId="67" applyNumberFormat="1" applyFont="1" applyAlignment="1">
      <alignment/>
    </xf>
    <xf numFmtId="0" fontId="5" fillId="0" borderId="0" xfId="67" applyFont="1" applyAlignment="1">
      <alignment/>
    </xf>
    <xf numFmtId="0" fontId="6" fillId="0" borderId="0" xfId="67" applyFont="1" applyAlignment="1">
      <alignment horizontal="left"/>
    </xf>
    <xf numFmtId="0" fontId="7" fillId="0" borderId="0" xfId="67" applyFont="1" applyAlignment="1">
      <alignment horizontal="left"/>
    </xf>
    <xf numFmtId="0" fontId="8" fillId="0" borderId="0" xfId="55" applyNumberFormat="1" applyFont="1" applyAlignment="1" applyProtection="1">
      <alignment wrapText="1"/>
      <protection/>
    </xf>
    <xf numFmtId="0" fontId="5" fillId="0" borderId="0" xfId="55" applyFont="1" applyAlignment="1" applyProtection="1">
      <alignment wrapText="1"/>
      <protection/>
    </xf>
    <xf numFmtId="0" fontId="0" fillId="0" borderId="0" xfId="71" applyFont="1" applyProtection="1">
      <alignment horizontal="left" wrapText="1" indent="2"/>
      <protection/>
    </xf>
    <xf numFmtId="0" fontId="2" fillId="0" borderId="0" xfId="71" applyProtection="1">
      <alignment horizontal="left" wrapText="1" indent="2"/>
      <protection/>
    </xf>
    <xf numFmtId="0" fontId="8" fillId="0" borderId="0" xfId="55" applyFont="1" applyAlignment="1" applyProtection="1">
      <alignment wrapText="1"/>
      <protection/>
    </xf>
    <xf numFmtId="0" fontId="0" fillId="0" borderId="0" xfId="71" applyFont="1" applyProtection="1">
      <alignment horizontal="left" wrapText="1" indent="2"/>
      <protection/>
    </xf>
    <xf numFmtId="0" fontId="0" fillId="0" borderId="0" xfId="55" applyFont="1" applyFill="1" applyAlignment="1" applyProtection="1">
      <alignment horizontal="left"/>
      <protection/>
    </xf>
    <xf numFmtId="0" fontId="0" fillId="0" borderId="0" xfId="0" applyAlignment="1" applyProtection="1">
      <alignment horizontal="justify" vertical="top" wrapText="1"/>
      <protection/>
    </xf>
    <xf numFmtId="0" fontId="9" fillId="0" borderId="0" xfId="46" applyAlignment="1" applyProtection="1">
      <alignment horizontal="left" wrapText="1"/>
      <protection/>
    </xf>
    <xf numFmtId="0" fontId="0" fillId="0" borderId="0" xfId="55" applyFont="1" applyAlignment="1" applyProtection="1">
      <alignment horizontal="left" vertical="top" wrapText="1"/>
      <protection/>
    </xf>
    <xf numFmtId="0" fontId="0" fillId="0" borderId="0" xfId="0" applyFill="1" applyAlignment="1" applyProtection="1">
      <alignment/>
      <protection/>
    </xf>
    <xf numFmtId="0" fontId="0" fillId="0" borderId="0" xfId="0" applyAlignment="1" applyProtection="1">
      <alignment horizontal="left" wrapText="1" indent="2"/>
      <protection/>
    </xf>
    <xf numFmtId="0" fontId="0" fillId="0" borderId="0" xfId="0" applyAlignment="1" applyProtection="1">
      <alignment wrapText="1"/>
      <protection/>
    </xf>
    <xf numFmtId="0" fontId="0" fillId="0" borderId="0" xfId="0" applyNumberFormat="1" applyAlignment="1" applyProtection="1">
      <alignment horizontal="left" wrapText="1" indent="2"/>
      <protection/>
    </xf>
    <xf numFmtId="0" fontId="0" fillId="0" borderId="0" xfId="0" applyNumberFormat="1" applyAlignment="1" applyProtection="1">
      <alignment wrapText="1"/>
      <protection/>
    </xf>
    <xf numFmtId="0" fontId="0" fillId="0" borderId="10" xfId="0" applyBorder="1" applyAlignment="1" applyProtection="1">
      <alignment/>
      <protection/>
    </xf>
    <xf numFmtId="0" fontId="0" fillId="0" borderId="0" xfId="0" applyAlignment="1" applyProtection="1">
      <alignment horizontal="left"/>
      <protection/>
    </xf>
    <xf numFmtId="0" fontId="0" fillId="0" borderId="0" xfId="0" applyFont="1" applyAlignment="1" applyProtection="1">
      <alignment horizontal="left"/>
      <protection/>
    </xf>
    <xf numFmtId="0" fontId="6" fillId="0" borderId="0" xfId="0" applyFont="1" applyAlignment="1" applyProtection="1">
      <alignment horizontal="left"/>
      <protection/>
    </xf>
    <xf numFmtId="0" fontId="7" fillId="0" borderId="0" xfId="0" applyFont="1" applyAlignment="1" applyProtection="1">
      <alignment horizontal="left"/>
      <protection/>
    </xf>
    <xf numFmtId="0" fontId="0" fillId="0" borderId="0" xfId="0" applyNumberFormat="1" applyAlignment="1" applyProtection="1">
      <alignment horizontal="left" vertical="center" wrapText="1"/>
      <protection/>
    </xf>
    <xf numFmtId="0" fontId="0" fillId="0" borderId="0" xfId="0" applyAlignment="1" applyProtection="1">
      <alignment horizontal="left" vertical="center" wrapText="1"/>
      <protection/>
    </xf>
    <xf numFmtId="0" fontId="8" fillId="0" borderId="0" xfId="0" applyNumberFormat="1" applyFont="1" applyAlignment="1" applyProtection="1">
      <alignment/>
      <protection/>
    </xf>
    <xf numFmtId="0" fontId="5" fillId="0" borderId="0" xfId="0" applyFont="1" applyAlignment="1" applyProtection="1">
      <alignment/>
      <protection/>
    </xf>
    <xf numFmtId="0" fontId="0" fillId="0" borderId="0" xfId="55" applyFont="1" applyAlignment="1" applyProtection="1">
      <alignment horizontal="left" wrapText="1"/>
      <protection/>
    </xf>
    <xf numFmtId="0" fontId="0" fillId="0" borderId="0" xfId="0" applyNumberFormat="1" applyAlignment="1" applyProtection="1">
      <alignment/>
      <protection/>
    </xf>
    <xf numFmtId="0" fontId="0" fillId="0" borderId="0" xfId="0" applyNumberFormat="1" applyFont="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horizontal="left"/>
      <protection/>
    </xf>
    <xf numFmtId="0" fontId="4" fillId="0" borderId="0" xfId="0" applyFont="1" applyAlignment="1" applyProtection="1">
      <alignment horizontal="left"/>
      <protection/>
    </xf>
    <xf numFmtId="0" fontId="3" fillId="0" borderId="0" xfId="0" applyFont="1" applyAlignment="1" applyProtection="1">
      <alignment horizontal="left"/>
      <protection/>
    </xf>
    <xf numFmtId="0" fontId="0" fillId="0" borderId="0" xfId="0" applyNumberFormat="1" applyFont="1" applyAlignment="1" applyProtection="1">
      <alignment horizontal="left" vertical="center" wrapText="1"/>
      <protection/>
    </xf>
    <xf numFmtId="0" fontId="0" fillId="0" borderId="0" xfId="58" applyFont="1" applyAlignment="1" applyProtection="1">
      <alignment horizontal="right"/>
      <protection/>
    </xf>
    <xf numFmtId="0" fontId="0" fillId="0" borderId="0" xfId="58" applyAlignment="1" applyProtection="1">
      <alignment horizontal="left"/>
      <protection/>
    </xf>
    <xf numFmtId="0" fontId="0" fillId="0" borderId="10" xfId="58" applyBorder="1" applyAlignment="1" applyProtection="1">
      <alignment/>
      <protection/>
    </xf>
    <xf numFmtId="0" fontId="0" fillId="0" borderId="0" xfId="58" applyAlignment="1" applyProtection="1">
      <alignment horizontal="right" vertical="top" wrapText="1"/>
      <protection/>
    </xf>
    <xf numFmtId="0" fontId="8" fillId="0" borderId="0" xfId="58" applyNumberFormat="1" applyFont="1" applyAlignment="1" applyProtection="1">
      <alignment/>
      <protection/>
    </xf>
    <xf numFmtId="0" fontId="5" fillId="0" borderId="0" xfId="58" applyFont="1" applyAlignment="1" applyProtection="1">
      <alignment/>
      <protection/>
    </xf>
    <xf numFmtId="0" fontId="0" fillId="0" borderId="0" xfId="58" applyAlignment="1" applyProtection="1">
      <alignment/>
      <protection/>
    </xf>
    <xf numFmtId="0" fontId="6" fillId="0" borderId="0" xfId="58" applyFont="1" applyAlignment="1" applyProtection="1">
      <alignment horizontal="left"/>
      <protection/>
    </xf>
    <xf numFmtId="0" fontId="4" fillId="0" borderId="0" xfId="58" applyFont="1" applyAlignment="1" applyProtection="1">
      <alignment horizontal="left"/>
      <protection/>
    </xf>
    <xf numFmtId="0" fontId="0" fillId="0" borderId="0" xfId="58" applyNumberFormat="1" applyFont="1" applyAlignment="1" applyProtection="1">
      <alignment horizontal="left" vertical="center" wrapText="1"/>
      <protection/>
    </xf>
    <xf numFmtId="0" fontId="0" fillId="0" borderId="0" xfId="58" applyAlignment="1" applyProtection="1">
      <alignment horizontal="left" vertical="center" wrapText="1"/>
      <protection/>
    </xf>
    <xf numFmtId="0" fontId="0" fillId="0" borderId="0" xfId="58" applyAlignment="1" applyProtection="1">
      <alignment horizontal="right" vertical="top"/>
      <protection/>
    </xf>
    <xf numFmtId="0" fontId="0" fillId="0" borderId="0" xfId="55" applyAlignment="1" applyProtection="1">
      <alignment horizontal="left"/>
      <protection/>
    </xf>
    <xf numFmtId="0" fontId="0" fillId="0" borderId="0" xfId="55" applyAlignment="1" applyProtection="1">
      <alignment horizontal="left" vertical="top" wrapText="1"/>
      <protection/>
    </xf>
    <xf numFmtId="0" fontId="0" fillId="0" borderId="0" xfId="55" applyAlignment="1" applyProtection="1">
      <alignment horizontal="left" wrapText="1"/>
      <protection/>
    </xf>
    <xf numFmtId="0" fontId="0" fillId="0" borderId="0" xfId="55" applyFill="1" applyAlignment="1" applyProtection="1">
      <alignment horizontal="left" vertical="top" wrapText="1"/>
      <protection/>
    </xf>
    <xf numFmtId="0" fontId="0" fillId="0" borderId="0" xfId="55" applyAlignment="1" applyProtection="1">
      <alignment horizontal="justify" wrapText="1"/>
      <protection/>
    </xf>
    <xf numFmtId="0" fontId="0" fillId="0" borderId="10" xfId="55" applyBorder="1" applyAlignment="1" applyProtection="1">
      <alignment/>
      <protection/>
    </xf>
    <xf numFmtId="0" fontId="0" fillId="0" borderId="0" xfId="55" applyAlignment="1" applyProtection="1">
      <alignment horizontal="justify" vertical="top" wrapText="1"/>
      <protection/>
    </xf>
    <xf numFmtId="0" fontId="0" fillId="0" borderId="0" xfId="55" applyAlignment="1" applyProtection="1">
      <alignment horizontal="left" vertical="center" wrapText="1"/>
      <protection/>
    </xf>
    <xf numFmtId="0" fontId="0" fillId="0" borderId="0" xfId="55" applyAlignment="1" applyProtection="1">
      <alignment horizontal="center" wrapText="1"/>
      <protection/>
    </xf>
    <xf numFmtId="0" fontId="0" fillId="0" borderId="0" xfId="55" applyAlignment="1" applyProtection="1">
      <alignment/>
      <protection/>
    </xf>
    <xf numFmtId="0" fontId="0" fillId="0" borderId="0" xfId="55" applyAlignment="1" applyProtection="1">
      <alignment horizontal="right" vertical="top" wrapText="1"/>
      <protection/>
    </xf>
    <xf numFmtId="0" fontId="0" fillId="0" borderId="0" xfId="55" applyFont="1" applyAlignment="1" applyProtection="1">
      <alignment horizontal="right" vertical="top" wrapText="1"/>
      <protection/>
    </xf>
    <xf numFmtId="0" fontId="8" fillId="0" borderId="0" xfId="55" applyFont="1" applyAlignment="1" applyProtection="1">
      <alignment/>
      <protection/>
    </xf>
    <xf numFmtId="0" fontId="0" fillId="0" borderId="0" xfId="55" applyAlignment="1" applyProtection="1">
      <alignment horizontal="right" vertical="top"/>
      <protection/>
    </xf>
    <xf numFmtId="0" fontId="0" fillId="0" borderId="0" xfId="55" applyAlignment="1" applyProtection="1">
      <alignment horizontal="right"/>
      <protection/>
    </xf>
    <xf numFmtId="0" fontId="0" fillId="0" borderId="0" xfId="55" applyAlignment="1" applyProtection="1">
      <alignment horizontal="center"/>
      <protection/>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ero" xfId="44"/>
    <cellStyle name="Entrada" xfId="45"/>
    <cellStyle name="Hyperlink" xfId="46"/>
    <cellStyle name="Followed Hyperlink" xfId="47"/>
    <cellStyle name="Incorrecto" xfId="48"/>
    <cellStyle name="miles" xfId="49"/>
    <cellStyle name="Comma" xfId="50"/>
    <cellStyle name="Comma [0]" xfId="51"/>
    <cellStyle name="Currency" xfId="52"/>
    <cellStyle name="Currency [0]" xfId="53"/>
    <cellStyle name="Neutral" xfId="54"/>
    <cellStyle name="Normal 10" xfId="55"/>
    <cellStyle name="Normal 2" xfId="56"/>
    <cellStyle name="Normal 2 10" xfId="57"/>
    <cellStyle name="Normal 3" xfId="58"/>
    <cellStyle name="Normal 4" xfId="59"/>
    <cellStyle name="Normal 5" xfId="60"/>
    <cellStyle name="Normal 6" xfId="61"/>
    <cellStyle name="Normal 65" xfId="62"/>
    <cellStyle name="Normal 66" xfId="63"/>
    <cellStyle name="Normal 67" xfId="64"/>
    <cellStyle name="Normal 7" xfId="65"/>
    <cellStyle name="Normal 8" xfId="66"/>
    <cellStyle name="Normal 9" xfId="67"/>
    <cellStyle name="Notas" xfId="68"/>
    <cellStyle name="Percent" xfId="69"/>
    <cellStyle name="Salida" xfId="70"/>
    <cellStyle name="sangria_n1" xfId="71"/>
    <cellStyle name="Texto de advertencia" xfId="72"/>
    <cellStyle name="Texto explicativo" xfId="73"/>
    <cellStyle name="Título" xfId="74"/>
    <cellStyle name="Título 1" xfId="75"/>
    <cellStyle name="Título 2" xfId="76"/>
    <cellStyle name="Título 3" xfId="77"/>
    <cellStyle name="Total"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hcp.gob.mx/"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50"/>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256" customWidth="1"/>
    <col min="2" max="2" width="3.83203125" style="257" customWidth="1"/>
    <col min="3" max="3" width="93.83203125" style="257" customWidth="1"/>
    <col min="4" max="16384" width="0" style="258" hidden="1" customWidth="1"/>
  </cols>
  <sheetData>
    <row r="1" ht="15.75" customHeight="1"/>
    <row r="2" spans="1:3" ht="16.5" customHeight="1">
      <c r="A2" s="265" t="s">
        <v>282</v>
      </c>
      <c r="B2" s="265"/>
      <c r="C2" s="265"/>
    </row>
    <row r="3" ht="16.5" customHeight="1"/>
    <row r="4" spans="1:3" ht="16.5" customHeight="1">
      <c r="A4" s="260" t="s">
        <v>283</v>
      </c>
      <c r="C4" s="259" t="s">
        <v>231</v>
      </c>
    </row>
    <row r="5" ht="16.5" customHeight="1">
      <c r="C5" s="259">
        <v>2014</v>
      </c>
    </row>
    <row r="6" ht="16.5" customHeight="1">
      <c r="C6" s="259" t="s">
        <v>124</v>
      </c>
    </row>
    <row r="7" ht="16.5" customHeight="1"/>
    <row r="8" spans="1:3" ht="16.5" customHeight="1">
      <c r="A8" s="260" t="s">
        <v>284</v>
      </c>
      <c r="C8" s="259" t="s">
        <v>122</v>
      </c>
    </row>
    <row r="9" ht="16.5" customHeight="1">
      <c r="C9" s="259">
        <v>2014</v>
      </c>
    </row>
    <row r="10" ht="16.5" customHeight="1">
      <c r="C10" s="259" t="s">
        <v>124</v>
      </c>
    </row>
    <row r="11" ht="16.5" customHeight="1"/>
    <row r="12" spans="1:3" ht="16.5" customHeight="1">
      <c r="A12" s="260" t="s">
        <v>285</v>
      </c>
      <c r="C12" s="259" t="s">
        <v>242</v>
      </c>
    </row>
    <row r="13" ht="16.5" customHeight="1">
      <c r="C13" s="259">
        <v>2014</v>
      </c>
    </row>
    <row r="14" ht="16.5" customHeight="1">
      <c r="C14" s="259" t="s">
        <v>124</v>
      </c>
    </row>
    <row r="15" ht="16.5" customHeight="1"/>
    <row r="16" spans="1:3" ht="16.5" customHeight="1">
      <c r="A16" s="260" t="s">
        <v>286</v>
      </c>
      <c r="C16" s="259" t="s">
        <v>137</v>
      </c>
    </row>
    <row r="17" ht="16.5" customHeight="1">
      <c r="C17" s="259">
        <v>2014</v>
      </c>
    </row>
    <row r="18" ht="16.5" customHeight="1">
      <c r="C18" s="259" t="s">
        <v>124</v>
      </c>
    </row>
    <row r="19" ht="16.5" customHeight="1"/>
    <row r="20" spans="1:3" ht="16.5" customHeight="1">
      <c r="A20" s="260" t="s">
        <v>287</v>
      </c>
      <c r="C20" s="259" t="s">
        <v>151</v>
      </c>
    </row>
    <row r="21" ht="16.5" customHeight="1">
      <c r="C21" s="259" t="s">
        <v>153</v>
      </c>
    </row>
    <row r="22" ht="16.5" customHeight="1"/>
    <row r="23" spans="1:3" ht="16.5" customHeight="1">
      <c r="A23" s="260" t="s">
        <v>288</v>
      </c>
      <c r="C23" s="259" t="s">
        <v>183</v>
      </c>
    </row>
    <row r="24" ht="16.5" customHeight="1">
      <c r="C24" s="259" t="s">
        <v>185</v>
      </c>
    </row>
    <row r="25" ht="16.5" customHeight="1"/>
    <row r="26" spans="1:3" ht="16.5" customHeight="1">
      <c r="A26" s="260" t="s">
        <v>289</v>
      </c>
      <c r="C26" s="259" t="s">
        <v>252</v>
      </c>
    </row>
    <row r="27" ht="16.5" customHeight="1">
      <c r="C27" s="259" t="s">
        <v>299</v>
      </c>
    </row>
    <row r="28" ht="16.5" customHeight="1">
      <c r="C28" s="259" t="s">
        <v>196</v>
      </c>
    </row>
    <row r="29" ht="16.5" customHeight="1"/>
    <row r="30" spans="1:3" ht="16.5" customHeight="1">
      <c r="A30" s="260" t="s">
        <v>290</v>
      </c>
      <c r="C30" s="259" t="s">
        <v>291</v>
      </c>
    </row>
    <row r="31" ht="16.5" customHeight="1">
      <c r="C31" s="259" t="s">
        <v>193</v>
      </c>
    </row>
    <row r="32" ht="16.5" customHeight="1">
      <c r="C32" s="259" t="s">
        <v>292</v>
      </c>
    </row>
    <row r="33" ht="16.5" customHeight="1">
      <c r="C33" s="259" t="s">
        <v>195</v>
      </c>
    </row>
    <row r="34" ht="16.5" customHeight="1">
      <c r="C34" s="259" t="s">
        <v>196</v>
      </c>
    </row>
    <row r="35" ht="16.5" customHeight="1"/>
    <row r="36" spans="1:3" ht="16.5" customHeight="1">
      <c r="A36" s="260" t="s">
        <v>293</v>
      </c>
      <c r="C36" s="259" t="s">
        <v>16</v>
      </c>
    </row>
    <row r="37" ht="16.5" customHeight="1">
      <c r="C37" s="259">
        <v>2015</v>
      </c>
    </row>
    <row r="38" ht="16.5" customHeight="1">
      <c r="C38" s="259" t="s">
        <v>1</v>
      </c>
    </row>
    <row r="39" ht="16.5" customHeight="1"/>
    <row r="40" spans="1:3" ht="16.5" customHeight="1">
      <c r="A40" s="260" t="s">
        <v>294</v>
      </c>
      <c r="C40" s="259" t="s">
        <v>15</v>
      </c>
    </row>
    <row r="41" ht="16.5" customHeight="1">
      <c r="C41" s="259">
        <v>2015</v>
      </c>
    </row>
    <row r="42" ht="16.5" customHeight="1">
      <c r="C42" s="259" t="s">
        <v>1</v>
      </c>
    </row>
    <row r="43" ht="16.5" customHeight="1"/>
    <row r="44" spans="1:3" ht="16.5" customHeight="1">
      <c r="A44" s="260" t="s">
        <v>295</v>
      </c>
      <c r="C44" s="259" t="s">
        <v>296</v>
      </c>
    </row>
    <row r="45" ht="16.5" customHeight="1">
      <c r="C45" s="259" t="s">
        <v>86</v>
      </c>
    </row>
    <row r="46" ht="16.5" customHeight="1">
      <c r="C46" s="259">
        <v>2015</v>
      </c>
    </row>
    <row r="47" ht="16.5" customHeight="1"/>
    <row r="48" spans="1:3" ht="16.5" customHeight="1">
      <c r="A48" s="260" t="s">
        <v>297</v>
      </c>
      <c r="C48" s="259" t="s">
        <v>110</v>
      </c>
    </row>
    <row r="49" ht="16.5" customHeight="1">
      <c r="C49" s="259" t="s">
        <v>112</v>
      </c>
    </row>
    <row r="50" ht="16.5" customHeight="1">
      <c r="C50" s="259">
        <v>2015</v>
      </c>
    </row>
    <row r="51" ht="16.5" customHeight="1"/>
  </sheetData>
  <sheetProtection/>
  <mergeCells count="1">
    <mergeCell ref="A2:C2"/>
  </mergeCells>
  <hyperlinks>
    <hyperlink ref="C4:C6" location="'24.1'!A1" tooltip="Cuadro 24.1" display="'24.1'!A1"/>
    <hyperlink ref="A4" location="'24.1'!A1" tooltip="Cuadro 24.1" display="'24.1'!A1"/>
    <hyperlink ref="C8:C10" location="'24.2a'!A1" tooltip="Cuadro 24.2" display="'24.2a'!A1"/>
    <hyperlink ref="A8" location="'24.2a'!A1" tooltip="Cuadro 24.2" display="'24.2a'!A1"/>
    <hyperlink ref="C12:C14" location="'24.3'!A1" tooltip="Cuadro 24.3" display="'24.3'!A1"/>
    <hyperlink ref="A12" location="'24.3'!A1" tooltip="Cuadro 24.3" display="'24.3'!A1"/>
    <hyperlink ref="C16:C18" location="'24.4a'!A1" tooltip="Cuadro 24.4" display="'24.4a'!A1"/>
    <hyperlink ref="A16" location="'24.4a'!A1" tooltip="Cuadro 24.4" display="'24.4a'!A1"/>
    <hyperlink ref="C20:C21" location="'24.5'!A1" tooltip="Cuadro 24.5" display="'24.5'!A1"/>
    <hyperlink ref="A20" location="'24.5'!A1" tooltip="Cuadro 24.5" display="'24.5'!A1"/>
    <hyperlink ref="C23:C24" location="'24.6'!A1" tooltip="Cuadro 24.6" display="'24.6'!A1"/>
    <hyperlink ref="A23" location="'24.6'!A1" tooltip="Cuadro 24.6" display="'24.6'!A1"/>
    <hyperlink ref="C26:C28" location="'24.7'!A1" tooltip="Cuadro 24.7" display="'24.7'!A1"/>
    <hyperlink ref="A26" location="'24.7'!A1" tooltip="Cuadro 24.7" display="'24.7'!A1"/>
    <hyperlink ref="C30:C34" location="'24.8'!A1" tooltip="Cuadro 24.8" display="'24.8'!A1"/>
    <hyperlink ref="A30" location="'24.8'!A1" tooltip="Cuadro 24.8" display="'24.8'!A1"/>
    <hyperlink ref="C36:C38" location="'24.9'!A1" tooltip="Cuadro 24.9" display="'24.9'!A1"/>
    <hyperlink ref="A36" location="'24.9'!A1" tooltip="Cuadro 24.9" display="'24.9'!A1"/>
    <hyperlink ref="C40:C42" location="'24.10'!A1" tooltip="Cuadro 24.10" display="'24.10'!A1"/>
    <hyperlink ref="A40" location="'24.10'!A1" tooltip="Cuadro 24.10" display="'24.10'!A1"/>
    <hyperlink ref="C44:C46" location="'24.11a'!A1" tooltip="Cuadro 24.11" display="'24.11a'!A1"/>
    <hyperlink ref="A44" location="'24.11a'!A1" tooltip="Cuadro 24.11" display="'24.11a'!A1"/>
    <hyperlink ref="C48:C50" location="'24.12a'!A1" tooltip="Cuadro 24.12" display="'24.12a'!A1"/>
    <hyperlink ref="A48" location="'24.12a'!A1" tooltip="Cuadro 24.12" display="'24.12a'!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Durango 2016</oddHeader>
    <oddFooter>&amp;R&amp;"Arial"&amp;10&amp;P/&amp;N</oddFooter>
  </headerFooter>
  <rowBreaks count="1" manualBreakCount="1">
    <brk id="42" max="2" man="1"/>
  </rowBreaks>
  <ignoredErrors>
    <ignoredError sqref="A4:A48" numberStoredAsText="1"/>
  </ignoredErrors>
  <legacyDrawingHF r:id="rId1"/>
</worksheet>
</file>

<file path=xl/worksheets/sheet10.xml><?xml version="1.0" encoding="utf-8"?>
<worksheet xmlns="http://schemas.openxmlformats.org/spreadsheetml/2006/main" xmlns:r="http://schemas.openxmlformats.org/officeDocument/2006/relationships">
  <dimension ref="A2:T48"/>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213" customWidth="1"/>
    <col min="2" max="2" width="2.83203125" style="213" customWidth="1"/>
    <col min="3" max="3" width="1.5" style="213" customWidth="1"/>
    <col min="4" max="4" width="36.33203125" style="213" customWidth="1"/>
    <col min="5" max="11" width="10.33203125" style="213" customWidth="1"/>
    <col min="12" max="16384" width="0" style="213" hidden="1" customWidth="1"/>
  </cols>
  <sheetData>
    <row r="1" ht="15.75" customHeight="1"/>
    <row r="2" spans="1:12" ht="12.75">
      <c r="A2" s="402" t="s">
        <v>252</v>
      </c>
      <c r="B2" s="402"/>
      <c r="C2" s="402"/>
      <c r="D2" s="402"/>
      <c r="E2" s="402"/>
      <c r="F2" s="402"/>
      <c r="G2" s="402"/>
      <c r="H2" s="262"/>
      <c r="I2" s="262"/>
      <c r="J2" s="299" t="s">
        <v>253</v>
      </c>
      <c r="K2" s="299"/>
      <c r="L2" s="213" t="s">
        <v>2</v>
      </c>
    </row>
    <row r="3" spans="1:11" ht="12.75">
      <c r="A3" s="402" t="s">
        <v>281</v>
      </c>
      <c r="B3" s="402"/>
      <c r="C3" s="402"/>
      <c r="D3" s="402"/>
      <c r="E3" s="402"/>
      <c r="F3" s="402"/>
      <c r="G3" s="402"/>
      <c r="H3" s="262"/>
      <c r="I3" s="262"/>
      <c r="J3" s="263"/>
      <c r="K3" s="214"/>
    </row>
    <row r="4" spans="1:11" ht="12.75">
      <c r="A4" s="403" t="s">
        <v>196</v>
      </c>
      <c r="B4" s="403"/>
      <c r="C4" s="403"/>
      <c r="D4" s="403"/>
      <c r="E4" s="403"/>
      <c r="F4" s="403"/>
      <c r="G4" s="403"/>
      <c r="H4" s="264"/>
      <c r="I4" s="264"/>
      <c r="J4" s="263"/>
      <c r="K4" s="214"/>
    </row>
    <row r="5" spans="1:11" ht="11.25">
      <c r="A5" s="397"/>
      <c r="B5" s="397"/>
      <c r="C5" s="397"/>
      <c r="D5" s="397"/>
      <c r="E5" s="215"/>
      <c r="F5" s="215"/>
      <c r="G5" s="215"/>
      <c r="H5" s="215"/>
      <c r="I5" s="215"/>
      <c r="J5" s="215"/>
      <c r="K5" s="216"/>
    </row>
    <row r="6" spans="1:11" ht="1.5" customHeight="1">
      <c r="A6" s="217"/>
      <c r="B6" s="217"/>
      <c r="C6" s="217"/>
      <c r="D6" s="217"/>
      <c r="E6" s="218"/>
      <c r="F6" s="218"/>
      <c r="G6" s="218"/>
      <c r="H6" s="218"/>
      <c r="I6" s="218"/>
      <c r="J6" s="218"/>
      <c r="K6" s="218"/>
    </row>
    <row r="7" spans="1:11" ht="11.25" customHeight="1">
      <c r="A7" s="398" t="s">
        <v>254</v>
      </c>
      <c r="B7" s="399"/>
      <c r="C7" s="399"/>
      <c r="D7" s="399"/>
      <c r="E7" s="219">
        <v>2009</v>
      </c>
      <c r="F7" s="219">
        <v>2010</v>
      </c>
      <c r="G7" s="219">
        <v>2011</v>
      </c>
      <c r="H7" s="219">
        <v>2012</v>
      </c>
      <c r="I7" s="220">
        <v>2013</v>
      </c>
      <c r="J7" s="220">
        <v>2014</v>
      </c>
      <c r="K7" s="219">
        <v>2015</v>
      </c>
    </row>
    <row r="8" spans="1:11" ht="1.5" customHeight="1">
      <c r="A8" s="216"/>
      <c r="B8" s="216"/>
      <c r="C8" s="216"/>
      <c r="D8" s="216"/>
      <c r="E8" s="216"/>
      <c r="F8" s="216"/>
      <c r="G8" s="216"/>
      <c r="H8" s="216"/>
      <c r="I8" s="216"/>
      <c r="J8" s="216"/>
      <c r="K8" s="216"/>
    </row>
    <row r="9" spans="1:11" ht="23.25" customHeight="1">
      <c r="A9" s="400" t="s">
        <v>3</v>
      </c>
      <c r="B9" s="401"/>
      <c r="C9" s="401"/>
      <c r="D9" s="401"/>
      <c r="E9" s="232">
        <f aca="true" t="shared" si="0" ref="E9:K9">E10+E22</f>
        <v>2646.400632</v>
      </c>
      <c r="F9" s="232">
        <f t="shared" si="0"/>
        <v>4367.790389</v>
      </c>
      <c r="G9" s="232">
        <f t="shared" si="0"/>
        <v>3808.9441569999994</v>
      </c>
      <c r="H9" s="232">
        <f t="shared" si="0"/>
        <v>4976.488467</v>
      </c>
      <c r="I9" s="232">
        <f t="shared" si="0"/>
        <v>4479.314934</v>
      </c>
      <c r="J9" s="232">
        <f t="shared" si="0"/>
        <v>4666.649733000001</v>
      </c>
      <c r="K9" s="232">
        <f t="shared" si="0"/>
        <v>3442.0256740000004</v>
      </c>
    </row>
    <row r="10" spans="1:11" ht="23.25" customHeight="1">
      <c r="A10" s="396" t="s">
        <v>255</v>
      </c>
      <c r="B10" s="396"/>
      <c r="C10" s="396"/>
      <c r="D10" s="396"/>
      <c r="E10" s="233">
        <f aca="true" t="shared" si="1" ref="E10:K10">SUM(E11:E21)</f>
        <v>2573.1687779999997</v>
      </c>
      <c r="F10" s="233">
        <f t="shared" si="1"/>
        <v>4278.397821</v>
      </c>
      <c r="G10" s="233">
        <f t="shared" si="1"/>
        <v>3700.1391649999996</v>
      </c>
      <c r="H10" s="233">
        <f t="shared" si="1"/>
        <v>4829.505274</v>
      </c>
      <c r="I10" s="233">
        <f t="shared" si="1"/>
        <v>4348.181857</v>
      </c>
      <c r="J10" s="233">
        <f t="shared" si="1"/>
        <v>4408.603648000001</v>
      </c>
      <c r="K10" s="233">
        <f t="shared" si="1"/>
        <v>2980.0220160000003</v>
      </c>
    </row>
    <row r="11" spans="1:11" ht="17.25" customHeight="1">
      <c r="A11" s="394" t="s">
        <v>256</v>
      </c>
      <c r="B11" s="267"/>
      <c r="C11" s="267"/>
      <c r="D11" s="267"/>
      <c r="E11" s="234">
        <v>1877.654209</v>
      </c>
      <c r="F11" s="234">
        <v>2689.887725</v>
      </c>
      <c r="G11" s="234">
        <v>2805.672157</v>
      </c>
      <c r="H11" s="234">
        <v>4185.884325</v>
      </c>
      <c r="I11" s="234">
        <v>3816.967413</v>
      </c>
      <c r="J11" s="233">
        <v>3978.697304</v>
      </c>
      <c r="K11" s="233">
        <v>3286.158898</v>
      </c>
    </row>
    <row r="12" spans="1:11" ht="17.25" customHeight="1">
      <c r="A12" s="394" t="s">
        <v>257</v>
      </c>
      <c r="B12" s="267"/>
      <c r="C12" s="267"/>
      <c r="D12" s="267"/>
      <c r="E12" s="234">
        <v>151.38425</v>
      </c>
      <c r="F12" s="234">
        <v>239.227379</v>
      </c>
      <c r="G12" s="234">
        <v>175.313466</v>
      </c>
      <c r="H12" s="234">
        <v>175.295287</v>
      </c>
      <c r="I12" s="234">
        <v>78.374112</v>
      </c>
      <c r="J12" s="235">
        <v>0</v>
      </c>
      <c r="K12" s="235">
        <v>0</v>
      </c>
    </row>
    <row r="13" spans="1:11" ht="17.25" customHeight="1">
      <c r="A13" s="394" t="s">
        <v>270</v>
      </c>
      <c r="B13" s="267"/>
      <c r="C13" s="267"/>
      <c r="D13" s="267"/>
      <c r="E13" s="234">
        <v>11.721541</v>
      </c>
      <c r="F13" s="234">
        <v>796.613531</v>
      </c>
      <c r="G13" s="234">
        <v>339.051518</v>
      </c>
      <c r="H13" s="234">
        <v>121.961937</v>
      </c>
      <c r="I13" s="234">
        <v>85.140542</v>
      </c>
      <c r="J13" s="235">
        <v>188.018083</v>
      </c>
      <c r="K13" s="235">
        <v>-503.763666</v>
      </c>
    </row>
    <row r="14" spans="1:11" ht="28.5" customHeight="1">
      <c r="A14" s="394" t="s">
        <v>258</v>
      </c>
      <c r="B14" s="267"/>
      <c r="C14" s="267"/>
      <c r="D14" s="267"/>
      <c r="E14" s="234">
        <v>261.296886</v>
      </c>
      <c r="F14" s="234">
        <v>314.510454</v>
      </c>
      <c r="G14" s="234">
        <v>284.738875</v>
      </c>
      <c r="H14" s="234">
        <v>290.235594</v>
      </c>
      <c r="I14" s="234">
        <v>279.198849</v>
      </c>
      <c r="J14" s="233">
        <v>50.262746</v>
      </c>
      <c r="K14" s="233">
        <v>6.979471</v>
      </c>
    </row>
    <row r="15" spans="1:11" ht="17.25" customHeight="1">
      <c r="A15" s="395" t="s">
        <v>259</v>
      </c>
      <c r="B15" s="395"/>
      <c r="C15" s="395"/>
      <c r="D15" s="395"/>
      <c r="E15" s="234">
        <v>167.695089</v>
      </c>
      <c r="F15" s="234">
        <v>139.736572</v>
      </c>
      <c r="G15" s="234">
        <v>41.169292</v>
      </c>
      <c r="H15" s="233">
        <v>0</v>
      </c>
      <c r="I15" s="233">
        <v>0</v>
      </c>
      <c r="J15" s="233">
        <v>0</v>
      </c>
      <c r="K15" s="233">
        <v>0</v>
      </c>
    </row>
    <row r="16" spans="1:11" ht="17.25" customHeight="1">
      <c r="A16" s="394" t="s">
        <v>260</v>
      </c>
      <c r="B16" s="267"/>
      <c r="C16" s="267"/>
      <c r="D16" s="267"/>
      <c r="E16" s="234">
        <v>21.281503</v>
      </c>
      <c r="F16" s="234">
        <v>18.623124</v>
      </c>
      <c r="G16" s="234">
        <v>15.987073</v>
      </c>
      <c r="H16" s="234">
        <v>49.433393</v>
      </c>
      <c r="I16" s="234">
        <v>70.467825</v>
      </c>
      <c r="J16" s="233">
        <v>89.185639</v>
      </c>
      <c r="K16" s="233">
        <v>109.759885</v>
      </c>
    </row>
    <row r="17" spans="1:11" ht="28.5" customHeight="1">
      <c r="A17" s="394" t="s">
        <v>261</v>
      </c>
      <c r="B17" s="267"/>
      <c r="C17" s="267"/>
      <c r="D17" s="267"/>
      <c r="E17" s="236">
        <v>0</v>
      </c>
      <c r="F17" s="236">
        <v>0</v>
      </c>
      <c r="G17" s="236">
        <v>0</v>
      </c>
      <c r="H17" s="237">
        <v>0</v>
      </c>
      <c r="I17" s="237">
        <v>0</v>
      </c>
      <c r="J17" s="228">
        <v>0</v>
      </c>
      <c r="K17" s="238">
        <v>0</v>
      </c>
    </row>
    <row r="18" spans="1:11" ht="17.25" customHeight="1">
      <c r="A18" s="394" t="s">
        <v>277</v>
      </c>
      <c r="B18" s="267"/>
      <c r="C18" s="267"/>
      <c r="D18" s="267"/>
      <c r="E18" s="234">
        <v>-0.607872</v>
      </c>
      <c r="F18" s="234">
        <v>0.825243</v>
      </c>
      <c r="G18" s="234">
        <v>-0.56313</v>
      </c>
      <c r="H18" s="234">
        <v>0.084095</v>
      </c>
      <c r="I18" s="234">
        <v>0.339464</v>
      </c>
      <c r="J18" s="233">
        <v>-0.219854</v>
      </c>
      <c r="K18" s="233">
        <v>0.283198</v>
      </c>
    </row>
    <row r="19" spans="1:11" ht="17.25" customHeight="1">
      <c r="A19" s="394" t="s">
        <v>278</v>
      </c>
      <c r="B19" s="267"/>
      <c r="C19" s="267"/>
      <c r="D19" s="267"/>
      <c r="E19" s="230">
        <v>-16.560122</v>
      </c>
      <c r="F19" s="230">
        <v>-49.040245</v>
      </c>
      <c r="G19" s="230">
        <v>-78.65497</v>
      </c>
      <c r="H19" s="230">
        <v>-126.893804</v>
      </c>
      <c r="I19" s="230">
        <v>-127.898024</v>
      </c>
      <c r="J19" s="231">
        <v>0</v>
      </c>
      <c r="K19" s="231">
        <v>0</v>
      </c>
    </row>
    <row r="20" spans="1:11" ht="17.25" customHeight="1">
      <c r="A20" s="395" t="s">
        <v>263</v>
      </c>
      <c r="B20" s="395"/>
      <c r="C20" s="395"/>
      <c r="D20" s="395"/>
      <c r="E20" s="230">
        <v>99.303294</v>
      </c>
      <c r="F20" s="230">
        <v>128.014038</v>
      </c>
      <c r="G20" s="230">
        <v>117.424884</v>
      </c>
      <c r="H20" s="230">
        <v>133.504447</v>
      </c>
      <c r="I20" s="230">
        <v>145.591676</v>
      </c>
      <c r="J20" s="231">
        <v>102.65973</v>
      </c>
      <c r="K20" s="231">
        <v>99.610449</v>
      </c>
    </row>
    <row r="21" spans="1:11" ht="49.5" customHeight="1">
      <c r="A21" s="393" t="s">
        <v>264</v>
      </c>
      <c r="B21" s="393"/>
      <c r="C21" s="393"/>
      <c r="D21" s="393"/>
      <c r="E21" s="255" t="s">
        <v>262</v>
      </c>
      <c r="F21" s="255" t="s">
        <v>262</v>
      </c>
      <c r="G21" s="255" t="s">
        <v>262</v>
      </c>
      <c r="H21" s="255" t="s">
        <v>262</v>
      </c>
      <c r="I21" s="255" t="s">
        <v>262</v>
      </c>
      <c r="J21" s="255" t="s">
        <v>262</v>
      </c>
      <c r="K21" s="229">
        <v>-19.006219</v>
      </c>
    </row>
    <row r="22" spans="1:11" ht="23.25" customHeight="1">
      <c r="A22" s="388" t="s">
        <v>265</v>
      </c>
      <c r="B22" s="388"/>
      <c r="C22" s="388"/>
      <c r="D22" s="388"/>
      <c r="E22" s="231">
        <f aca="true" t="shared" si="2" ref="E22:K22">SUM(E23:E27)</f>
        <v>73.23185400000001</v>
      </c>
      <c r="F22" s="231">
        <f t="shared" si="2"/>
        <v>89.392568</v>
      </c>
      <c r="G22" s="231">
        <f t="shared" si="2"/>
        <v>108.804992</v>
      </c>
      <c r="H22" s="231">
        <f t="shared" si="2"/>
        <v>146.983193</v>
      </c>
      <c r="I22" s="231">
        <f t="shared" si="2"/>
        <v>131.133077</v>
      </c>
      <c r="J22" s="231">
        <f t="shared" si="2"/>
        <v>258.046085</v>
      </c>
      <c r="K22" s="231">
        <f t="shared" si="2"/>
        <v>462.003658</v>
      </c>
    </row>
    <row r="23" spans="1:11" ht="17.25" customHeight="1">
      <c r="A23" s="390" t="s">
        <v>235</v>
      </c>
      <c r="B23" s="390"/>
      <c r="C23" s="390"/>
      <c r="D23" s="390"/>
      <c r="E23" s="231">
        <v>0</v>
      </c>
      <c r="F23" s="231">
        <v>0</v>
      </c>
      <c r="G23" s="231">
        <v>0</v>
      </c>
      <c r="H23" s="231">
        <v>0</v>
      </c>
      <c r="I23" s="231">
        <v>0</v>
      </c>
      <c r="J23" s="231">
        <v>0</v>
      </c>
      <c r="K23" s="231">
        <v>0</v>
      </c>
    </row>
    <row r="24" spans="1:11" ht="17.25" customHeight="1">
      <c r="A24" s="390" t="s">
        <v>129</v>
      </c>
      <c r="B24" s="390"/>
      <c r="C24" s="390"/>
      <c r="D24" s="390"/>
      <c r="E24" s="231">
        <v>66.090826</v>
      </c>
      <c r="F24" s="231">
        <v>80.359555</v>
      </c>
      <c r="G24" s="231">
        <v>83.511229</v>
      </c>
      <c r="H24" s="231">
        <v>96.050192</v>
      </c>
      <c r="I24" s="231">
        <v>101.638136</v>
      </c>
      <c r="J24" s="231">
        <v>151.986337</v>
      </c>
      <c r="K24" s="231">
        <v>401.70721</v>
      </c>
    </row>
    <row r="25" spans="1:11" ht="49.5" customHeight="1">
      <c r="A25" s="393" t="s">
        <v>264</v>
      </c>
      <c r="B25" s="393"/>
      <c r="C25" s="393"/>
      <c r="D25" s="393"/>
      <c r="E25" s="229">
        <v>-2.904924</v>
      </c>
      <c r="F25" s="229">
        <v>0.216217</v>
      </c>
      <c r="G25" s="229">
        <v>-0.068425</v>
      </c>
      <c r="H25" s="229">
        <v>29.369572</v>
      </c>
      <c r="I25" s="229">
        <v>11.780271</v>
      </c>
      <c r="J25" s="229">
        <v>70.951192</v>
      </c>
      <c r="K25" s="255" t="s">
        <v>262</v>
      </c>
    </row>
    <row r="26" spans="1:11" ht="17.25" customHeight="1">
      <c r="A26" s="390" t="s">
        <v>130</v>
      </c>
      <c r="B26" s="390"/>
      <c r="C26" s="390"/>
      <c r="D26" s="390"/>
      <c r="E26" s="231">
        <v>1.327883</v>
      </c>
      <c r="F26" s="231">
        <v>1.19331</v>
      </c>
      <c r="G26" s="231">
        <v>1.235719</v>
      </c>
      <c r="H26" s="231">
        <v>7.797481</v>
      </c>
      <c r="I26" s="231">
        <v>4.772421</v>
      </c>
      <c r="J26" s="231">
        <v>17.071001</v>
      </c>
      <c r="K26" s="231">
        <v>25.331952</v>
      </c>
    </row>
    <row r="27" spans="1:11" ht="17.25" customHeight="1">
      <c r="A27" s="390" t="s">
        <v>236</v>
      </c>
      <c r="B27" s="390"/>
      <c r="C27" s="390"/>
      <c r="D27" s="390"/>
      <c r="E27" s="231">
        <v>8.718069</v>
      </c>
      <c r="F27" s="231">
        <v>7.623486</v>
      </c>
      <c r="G27" s="231">
        <v>24.126469</v>
      </c>
      <c r="H27" s="231">
        <v>13.765948</v>
      </c>
      <c r="I27" s="231">
        <v>12.942249</v>
      </c>
      <c r="J27" s="231">
        <v>18.037555</v>
      </c>
      <c r="K27" s="231">
        <v>34.964496</v>
      </c>
    </row>
    <row r="28" spans="1:11" ht="17.25" customHeight="1">
      <c r="A28" s="391"/>
      <c r="B28" s="391"/>
      <c r="C28" s="391"/>
      <c r="D28" s="391"/>
      <c r="E28" s="221"/>
      <c r="F28" s="221"/>
      <c r="G28" s="221"/>
      <c r="H28" s="221"/>
      <c r="I28" s="221"/>
      <c r="J28" s="222"/>
      <c r="K28" s="222"/>
    </row>
    <row r="29" spans="1:11" ht="11.25" customHeight="1">
      <c r="A29" s="392"/>
      <c r="B29" s="392"/>
      <c r="C29" s="392"/>
      <c r="D29" s="392"/>
      <c r="E29" s="223"/>
      <c r="F29" s="223"/>
      <c r="G29" s="223"/>
      <c r="H29" s="223"/>
      <c r="I29" s="223"/>
      <c r="J29" s="223"/>
      <c r="K29" s="224"/>
    </row>
    <row r="30" spans="1:11" ht="11.25" customHeight="1">
      <c r="A30" s="387" t="s">
        <v>0</v>
      </c>
      <c r="B30" s="387"/>
      <c r="C30" s="385" t="s">
        <v>266</v>
      </c>
      <c r="D30" s="385"/>
      <c r="E30" s="385"/>
      <c r="F30" s="385"/>
      <c r="G30" s="385"/>
      <c r="H30" s="385"/>
      <c r="I30" s="385"/>
      <c r="J30" s="385"/>
      <c r="K30" s="385"/>
    </row>
    <row r="31" spans="1:11" ht="36" customHeight="1">
      <c r="A31" s="225"/>
      <c r="B31" s="225"/>
      <c r="C31" s="385"/>
      <c r="D31" s="385"/>
      <c r="E31" s="385"/>
      <c r="F31" s="385"/>
      <c r="G31" s="385"/>
      <c r="H31" s="385"/>
      <c r="I31" s="385"/>
      <c r="J31" s="385"/>
      <c r="K31" s="385"/>
    </row>
    <row r="32" spans="1:11" ht="11.25" customHeight="1">
      <c r="A32" s="225" t="s">
        <v>94</v>
      </c>
      <c r="B32" s="387" t="s">
        <v>267</v>
      </c>
      <c r="C32" s="388"/>
      <c r="D32" s="388"/>
      <c r="E32" s="388"/>
      <c r="F32" s="388"/>
      <c r="G32" s="388"/>
      <c r="H32" s="388"/>
      <c r="I32" s="388"/>
      <c r="J32" s="388"/>
      <c r="K32" s="388"/>
    </row>
    <row r="33" spans="1:11" ht="11.25" customHeight="1">
      <c r="A33" s="225" t="s">
        <v>91</v>
      </c>
      <c r="B33" s="389" t="s">
        <v>271</v>
      </c>
      <c r="C33" s="389"/>
      <c r="D33" s="389"/>
      <c r="E33" s="389"/>
      <c r="F33" s="389"/>
      <c r="G33" s="389"/>
      <c r="H33" s="389"/>
      <c r="I33" s="389"/>
      <c r="J33" s="389"/>
      <c r="K33" s="389"/>
    </row>
    <row r="34" spans="1:20" ht="11.25" customHeight="1">
      <c r="A34" s="225"/>
      <c r="B34" s="389"/>
      <c r="C34" s="389"/>
      <c r="D34" s="389"/>
      <c r="E34" s="389"/>
      <c r="F34" s="389"/>
      <c r="G34" s="389"/>
      <c r="H34" s="389"/>
      <c r="I34" s="389"/>
      <c r="J34" s="389"/>
      <c r="K34" s="389"/>
      <c r="M34" s="388"/>
      <c r="N34" s="388"/>
      <c r="O34" s="388"/>
      <c r="P34" s="388"/>
      <c r="Q34" s="388"/>
      <c r="R34" s="388"/>
      <c r="S34" s="388"/>
      <c r="T34" s="388"/>
    </row>
    <row r="35" spans="1:11" ht="11.25" customHeight="1">
      <c r="A35" s="225" t="s">
        <v>100</v>
      </c>
      <c r="B35" s="385" t="s">
        <v>280</v>
      </c>
      <c r="C35" s="385"/>
      <c r="D35" s="385"/>
      <c r="E35" s="385"/>
      <c r="F35" s="385"/>
      <c r="G35" s="385"/>
      <c r="H35" s="385"/>
      <c r="I35" s="385"/>
      <c r="J35" s="385"/>
      <c r="K35" s="385"/>
    </row>
    <row r="36" spans="1:11" ht="11.25" customHeight="1">
      <c r="A36" s="225"/>
      <c r="B36" s="385"/>
      <c r="C36" s="385"/>
      <c r="D36" s="385"/>
      <c r="E36" s="385"/>
      <c r="F36" s="385"/>
      <c r="G36" s="385"/>
      <c r="H36" s="385"/>
      <c r="I36" s="385"/>
      <c r="J36" s="385"/>
      <c r="K36" s="385"/>
    </row>
    <row r="37" spans="1:11" ht="11.25" customHeight="1">
      <c r="A37" s="223" t="s">
        <v>102</v>
      </c>
      <c r="B37" s="389" t="s">
        <v>268</v>
      </c>
      <c r="C37" s="389"/>
      <c r="D37" s="389"/>
      <c r="E37" s="389"/>
      <c r="F37" s="389"/>
      <c r="G37" s="389"/>
      <c r="H37" s="389"/>
      <c r="I37" s="389"/>
      <c r="J37" s="389"/>
      <c r="K37" s="389"/>
    </row>
    <row r="38" spans="1:11" ht="11.25" customHeight="1">
      <c r="A38" s="223"/>
      <c r="B38" s="389"/>
      <c r="C38" s="389"/>
      <c r="D38" s="389"/>
      <c r="E38" s="389"/>
      <c r="F38" s="389"/>
      <c r="G38" s="389"/>
      <c r="H38" s="389"/>
      <c r="I38" s="389"/>
      <c r="J38" s="389"/>
      <c r="K38" s="389"/>
    </row>
    <row r="39" spans="1:11" ht="11.25" customHeight="1">
      <c r="A39" s="223" t="s">
        <v>222</v>
      </c>
      <c r="B39" s="385" t="s">
        <v>272</v>
      </c>
      <c r="C39" s="385"/>
      <c r="D39" s="385"/>
      <c r="E39" s="385"/>
      <c r="F39" s="385"/>
      <c r="G39" s="385"/>
      <c r="H39" s="385"/>
      <c r="I39" s="385"/>
      <c r="J39" s="385"/>
      <c r="K39" s="385"/>
    </row>
    <row r="40" spans="1:11" ht="11.25" customHeight="1">
      <c r="A40" s="223" t="s">
        <v>224</v>
      </c>
      <c r="B40" s="385" t="s">
        <v>279</v>
      </c>
      <c r="C40" s="385"/>
      <c r="D40" s="385"/>
      <c r="E40" s="385"/>
      <c r="F40" s="385"/>
      <c r="G40" s="385"/>
      <c r="H40" s="385"/>
      <c r="I40" s="385"/>
      <c r="J40" s="385"/>
      <c r="K40" s="385"/>
    </row>
    <row r="41" spans="1:11" ht="11.25" customHeight="1">
      <c r="A41" s="223"/>
      <c r="B41" s="385"/>
      <c r="C41" s="385"/>
      <c r="D41" s="385"/>
      <c r="E41" s="385"/>
      <c r="F41" s="385"/>
      <c r="G41" s="385"/>
      <c r="H41" s="385"/>
      <c r="I41" s="385"/>
      <c r="J41" s="385"/>
      <c r="K41" s="385"/>
    </row>
    <row r="42" spans="1:11" ht="11.25" customHeight="1">
      <c r="A42" s="223"/>
      <c r="B42" s="385"/>
      <c r="C42" s="385"/>
      <c r="D42" s="385"/>
      <c r="E42" s="385"/>
      <c r="F42" s="385"/>
      <c r="G42" s="385"/>
      <c r="H42" s="385"/>
      <c r="I42" s="385"/>
      <c r="J42" s="385"/>
      <c r="K42" s="385"/>
    </row>
    <row r="43" spans="1:11" ht="12.75" customHeight="1">
      <c r="A43" s="223"/>
      <c r="B43" s="385"/>
      <c r="C43" s="385"/>
      <c r="D43" s="385"/>
      <c r="E43" s="385"/>
      <c r="F43" s="385"/>
      <c r="G43" s="385"/>
      <c r="H43" s="385"/>
      <c r="I43" s="385"/>
      <c r="J43" s="385"/>
      <c r="K43" s="385"/>
    </row>
    <row r="44" spans="1:11" ht="11.25" customHeight="1">
      <c r="A44" s="384" t="s">
        <v>4</v>
      </c>
      <c r="B44" s="384"/>
      <c r="C44" s="384"/>
      <c r="D44" s="386" t="s">
        <v>269</v>
      </c>
      <c r="E44" s="386"/>
      <c r="F44" s="386"/>
      <c r="G44" s="386"/>
      <c r="H44" s="386"/>
      <c r="I44" s="386"/>
      <c r="J44" s="386"/>
      <c r="K44" s="386"/>
    </row>
    <row r="45" spans="1:11" ht="11.25" hidden="1">
      <c r="A45" s="213" t="s">
        <v>2</v>
      </c>
      <c r="D45" s="226"/>
      <c r="E45" s="226"/>
      <c r="F45" s="226"/>
      <c r="G45" s="226"/>
      <c r="H45" s="226"/>
      <c r="I45" s="226"/>
      <c r="J45" s="226"/>
      <c r="K45" s="226"/>
    </row>
    <row r="46" ht="11.25" hidden="1"/>
    <row r="47" ht="11.25" hidden="1">
      <c r="J47" s="227"/>
    </row>
    <row r="48" ht="11.25" hidden="1">
      <c r="J48" s="218"/>
    </row>
  </sheetData>
  <sheetProtection/>
  <mergeCells count="38">
    <mergeCell ref="A5:D5"/>
    <mergeCell ref="A7:D7"/>
    <mergeCell ref="A9:D9"/>
    <mergeCell ref="A2:G2"/>
    <mergeCell ref="J2:K2"/>
    <mergeCell ref="A3:G3"/>
    <mergeCell ref="A4:G4"/>
    <mergeCell ref="A10:D10"/>
    <mergeCell ref="A11:D11"/>
    <mergeCell ref="A12:D12"/>
    <mergeCell ref="A13:D13"/>
    <mergeCell ref="A14:D14"/>
    <mergeCell ref="A15:D15"/>
    <mergeCell ref="A24:D24"/>
    <mergeCell ref="A25:D25"/>
    <mergeCell ref="A26:D26"/>
    <mergeCell ref="A16:D16"/>
    <mergeCell ref="A17:D17"/>
    <mergeCell ref="A18:D18"/>
    <mergeCell ref="A19:D19"/>
    <mergeCell ref="A20:D20"/>
    <mergeCell ref="A21:D21"/>
    <mergeCell ref="C30:K31"/>
    <mergeCell ref="A22:D22"/>
    <mergeCell ref="A23:D23"/>
    <mergeCell ref="M34:T34"/>
    <mergeCell ref="B35:K36"/>
    <mergeCell ref="B37:K38"/>
    <mergeCell ref="A27:D27"/>
    <mergeCell ref="A28:D28"/>
    <mergeCell ref="A29:D29"/>
    <mergeCell ref="A30:B30"/>
    <mergeCell ref="A44:C44"/>
    <mergeCell ref="B39:K39"/>
    <mergeCell ref="B40:K43"/>
    <mergeCell ref="D44:K44"/>
    <mergeCell ref="B32:K32"/>
    <mergeCell ref="B33:K34"/>
  </mergeCells>
  <hyperlinks>
    <hyperlink ref="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Durango 2016.</oddHeader>
    <oddFooter>&amp;R&amp;P/&amp;N</oddFooter>
  </headerFooter>
</worksheet>
</file>

<file path=xl/worksheets/sheet11.xml><?xml version="1.0" encoding="utf-8"?>
<worksheet xmlns="http://schemas.openxmlformats.org/spreadsheetml/2006/main" xmlns:r="http://schemas.openxmlformats.org/officeDocument/2006/relationships">
  <dimension ref="A2:P51"/>
  <sheetViews>
    <sheetView showGridLines="0" showRowColHeaders="0"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114" customWidth="1"/>
    <col min="2" max="2" width="2.83203125" style="114" customWidth="1"/>
    <col min="3" max="3" width="1.5" style="114" customWidth="1"/>
    <col min="4" max="4" width="33.33203125" style="114" customWidth="1"/>
    <col min="5" max="5" width="23" style="61" customWidth="1"/>
    <col min="6" max="6" width="2.83203125" style="61" customWidth="1"/>
    <col min="7" max="7" width="22.5" style="61" customWidth="1"/>
    <col min="8" max="8" width="24" style="61" customWidth="1"/>
    <col min="9" max="9" width="2.83203125" style="61" customWidth="1"/>
    <col min="10" max="10" width="8.83203125" style="114" hidden="1" customWidth="1"/>
    <col min="11" max="13" width="12" style="114" hidden="1" customWidth="1"/>
    <col min="14" max="15" width="12.66015625" style="114" hidden="1" customWidth="1"/>
    <col min="16" max="16" width="13.33203125" style="114" hidden="1" customWidth="1"/>
    <col min="17" max="16384" width="0" style="114" hidden="1" customWidth="1"/>
  </cols>
  <sheetData>
    <row r="1" ht="15.75" customHeight="1"/>
    <row r="2" spans="1:11" ht="12.75" customHeight="1">
      <c r="A2" s="352" t="s">
        <v>191</v>
      </c>
      <c r="B2" s="353"/>
      <c r="C2" s="353"/>
      <c r="D2" s="353"/>
      <c r="E2" s="353"/>
      <c r="F2" s="353"/>
      <c r="G2" s="353"/>
      <c r="H2" s="299" t="s">
        <v>192</v>
      </c>
      <c r="I2" s="299"/>
      <c r="J2" s="114" t="s">
        <v>2</v>
      </c>
      <c r="K2" s="60"/>
    </row>
    <row r="3" spans="1:11" ht="12.75" customHeight="1">
      <c r="A3" s="352" t="s">
        <v>193</v>
      </c>
      <c r="B3" s="353"/>
      <c r="C3" s="353"/>
      <c r="D3" s="353"/>
      <c r="E3" s="353"/>
      <c r="F3" s="353"/>
      <c r="G3" s="301"/>
      <c r="H3" s="60"/>
      <c r="I3" s="60"/>
      <c r="J3" s="60"/>
      <c r="K3" s="1"/>
    </row>
    <row r="4" spans="1:11" ht="12.75" customHeight="1">
      <c r="A4" s="352" t="s">
        <v>194</v>
      </c>
      <c r="B4" s="301"/>
      <c r="C4" s="301"/>
      <c r="D4" s="301"/>
      <c r="E4" s="301"/>
      <c r="F4" s="301"/>
      <c r="G4" s="301"/>
      <c r="K4" s="4"/>
    </row>
    <row r="5" spans="1:11" ht="12.75" customHeight="1">
      <c r="A5" s="352" t="s">
        <v>195</v>
      </c>
      <c r="B5" s="353"/>
      <c r="C5" s="353"/>
      <c r="D5" s="353"/>
      <c r="E5" s="353"/>
      <c r="F5" s="353"/>
      <c r="G5" s="301"/>
      <c r="K5" s="3"/>
    </row>
    <row r="6" spans="1:7" ht="12.75" customHeight="1">
      <c r="A6" s="354" t="s">
        <v>196</v>
      </c>
      <c r="B6" s="355"/>
      <c r="C6" s="355"/>
      <c r="D6" s="355"/>
      <c r="E6" s="355"/>
      <c r="F6" s="355"/>
      <c r="G6" s="301"/>
    </row>
    <row r="7" spans="1:9" ht="11.25">
      <c r="A7" s="115"/>
      <c r="B7" s="115"/>
      <c r="C7" s="115"/>
      <c r="D7" s="115"/>
      <c r="E7" s="116"/>
      <c r="F7" s="116"/>
      <c r="G7" s="116"/>
      <c r="H7" s="117"/>
      <c r="I7" s="117"/>
    </row>
    <row r="8" ht="1.5" customHeight="1"/>
    <row r="9" spans="1:9" ht="11.25" customHeight="1">
      <c r="A9" s="314" t="s">
        <v>197</v>
      </c>
      <c r="B9" s="314"/>
      <c r="C9" s="314"/>
      <c r="D9" s="314"/>
      <c r="E9" s="119">
        <v>2013</v>
      </c>
      <c r="F9" s="119"/>
      <c r="G9" s="119">
        <v>2014</v>
      </c>
      <c r="H9" s="96">
        <v>2015</v>
      </c>
      <c r="I9" s="95" t="s">
        <v>198</v>
      </c>
    </row>
    <row r="10" spans="1:9" ht="1.5" customHeight="1">
      <c r="A10" s="123"/>
      <c r="B10" s="123"/>
      <c r="C10" s="123"/>
      <c r="D10" s="123"/>
      <c r="E10" s="117"/>
      <c r="F10" s="117"/>
      <c r="G10" s="117"/>
      <c r="H10" s="117"/>
      <c r="I10" s="117"/>
    </row>
    <row r="11" spans="1:16" ht="34.5" customHeight="1">
      <c r="A11" s="404" t="s">
        <v>230</v>
      </c>
      <c r="B11" s="405"/>
      <c r="C11" s="405"/>
      <c r="D11" s="405"/>
      <c r="E11" s="72">
        <f>SUM(E12:E17)</f>
        <v>7021.122629</v>
      </c>
      <c r="F11" s="72"/>
      <c r="G11" s="72">
        <v>7727.8753813</v>
      </c>
      <c r="H11" s="72">
        <v>8371.9841965</v>
      </c>
      <c r="N11" s="183"/>
      <c r="O11" s="183"/>
      <c r="P11" s="183"/>
    </row>
    <row r="12" spans="1:8" ht="15" customHeight="1">
      <c r="A12" s="406" t="s">
        <v>199</v>
      </c>
      <c r="B12" s="407"/>
      <c r="C12" s="407"/>
      <c r="D12" s="407"/>
      <c r="E12" s="184">
        <v>5702.474209</v>
      </c>
      <c r="F12" s="184"/>
      <c r="G12" s="184">
        <v>6163.4183299</v>
      </c>
      <c r="H12" s="184">
        <v>6234.9597658</v>
      </c>
    </row>
    <row r="13" spans="1:8" ht="15" customHeight="1">
      <c r="A13" s="406" t="s">
        <v>200</v>
      </c>
      <c r="B13" s="407"/>
      <c r="C13" s="407"/>
      <c r="D13" s="407"/>
      <c r="E13" s="184">
        <v>465.779413</v>
      </c>
      <c r="F13" s="184"/>
      <c r="G13" s="184">
        <v>493.81564328</v>
      </c>
      <c r="H13" s="184">
        <v>522.04268076</v>
      </c>
    </row>
    <row r="14" spans="1:8" ht="15" customHeight="1">
      <c r="A14" s="406" t="s">
        <v>201</v>
      </c>
      <c r="B14" s="407"/>
      <c r="C14" s="407"/>
      <c r="D14" s="407"/>
      <c r="E14" s="184">
        <v>285.759422</v>
      </c>
      <c r="F14" s="184"/>
      <c r="G14" s="184">
        <v>361.06286816</v>
      </c>
      <c r="H14" s="184">
        <v>337.82318793</v>
      </c>
    </row>
    <row r="15" spans="1:8" ht="26.25" customHeight="1">
      <c r="A15" s="406" t="s">
        <v>202</v>
      </c>
      <c r="B15" s="407"/>
      <c r="C15" s="407"/>
      <c r="D15" s="407"/>
      <c r="E15" s="184">
        <v>234.684946</v>
      </c>
      <c r="F15" s="184"/>
      <c r="G15" s="184">
        <v>304.28316163</v>
      </c>
      <c r="H15" s="184">
        <v>349.25468318</v>
      </c>
    </row>
    <row r="16" spans="1:8" ht="15" customHeight="1">
      <c r="A16" s="406" t="s">
        <v>203</v>
      </c>
      <c r="B16" s="407"/>
      <c r="C16" s="407"/>
      <c r="D16" s="407"/>
      <c r="E16" s="184">
        <v>86.355458</v>
      </c>
      <c r="F16" s="184"/>
      <c r="G16" s="184">
        <v>105.527992512</v>
      </c>
      <c r="H16" s="184">
        <v>127.241685268</v>
      </c>
    </row>
    <row r="17" spans="1:8" ht="15" customHeight="1">
      <c r="A17" s="406" t="s">
        <v>204</v>
      </c>
      <c r="B17" s="407"/>
      <c r="C17" s="407"/>
      <c r="D17" s="407"/>
      <c r="E17" s="184">
        <v>246.069181</v>
      </c>
      <c r="F17" s="184"/>
      <c r="G17" s="184">
        <v>299.767385818</v>
      </c>
      <c r="H17" s="184">
        <v>800.662193562</v>
      </c>
    </row>
    <row r="18" spans="1:16" ht="34.5" customHeight="1">
      <c r="A18" s="408" t="s">
        <v>205</v>
      </c>
      <c r="B18" s="405"/>
      <c r="C18" s="405"/>
      <c r="D18" s="405"/>
      <c r="E18" s="185">
        <f>SUM(E19:E26)</f>
        <v>10559.70262</v>
      </c>
      <c r="F18" s="185"/>
      <c r="G18" s="185">
        <v>11106.8903237</v>
      </c>
      <c r="H18" s="185">
        <v>11808.640101</v>
      </c>
      <c r="N18" s="183"/>
      <c r="O18" s="183"/>
      <c r="P18" s="183"/>
    </row>
    <row r="19" spans="1:8" ht="26.25" customHeight="1">
      <c r="A19" s="409" t="s">
        <v>206</v>
      </c>
      <c r="B19" s="407"/>
      <c r="C19" s="407"/>
      <c r="D19" s="407"/>
      <c r="E19" s="184">
        <v>6319.728026</v>
      </c>
      <c r="F19" s="184"/>
      <c r="G19" s="184">
        <v>6599.2489245</v>
      </c>
      <c r="H19" s="184">
        <v>7054.1921439</v>
      </c>
    </row>
    <row r="20" spans="1:8" ht="26.25" customHeight="1">
      <c r="A20" s="406" t="s">
        <v>207</v>
      </c>
      <c r="B20" s="407"/>
      <c r="C20" s="407"/>
      <c r="D20" s="407"/>
      <c r="E20" s="184">
        <v>1546.27581</v>
      </c>
      <c r="F20" s="184"/>
      <c r="G20" s="184">
        <v>1676.5999472</v>
      </c>
      <c r="H20" s="184">
        <v>1845.9636661</v>
      </c>
    </row>
    <row r="21" spans="1:8" ht="26.25" customHeight="1">
      <c r="A21" s="406" t="s">
        <v>208</v>
      </c>
      <c r="B21" s="407"/>
      <c r="C21" s="407"/>
      <c r="D21" s="407"/>
      <c r="E21" s="184">
        <v>773.661418</v>
      </c>
      <c r="F21" s="184"/>
      <c r="G21" s="184">
        <v>839.636285</v>
      </c>
      <c r="H21" s="184">
        <v>849.049981</v>
      </c>
    </row>
    <row r="22" spans="1:8" ht="15" customHeight="1">
      <c r="A22" s="409" t="s">
        <v>209</v>
      </c>
      <c r="B22" s="407"/>
      <c r="C22" s="407"/>
      <c r="D22" s="407"/>
      <c r="E22" s="184">
        <v>388.752576</v>
      </c>
      <c r="F22" s="184"/>
      <c r="G22" s="184">
        <v>337.034003</v>
      </c>
      <c r="H22" s="184">
        <v>382.256757</v>
      </c>
    </row>
    <row r="23" spans="1:8" ht="26.25" customHeight="1">
      <c r="A23" s="406" t="s">
        <v>210</v>
      </c>
      <c r="B23" s="407"/>
      <c r="C23" s="407"/>
      <c r="D23" s="407"/>
      <c r="E23" s="184">
        <v>781.819373</v>
      </c>
      <c r="F23" s="184"/>
      <c r="G23" s="184">
        <v>849.132316</v>
      </c>
      <c r="H23" s="184">
        <v>856.431028</v>
      </c>
    </row>
    <row r="24" spans="1:8" ht="26.25" customHeight="1">
      <c r="A24" s="406" t="s">
        <v>211</v>
      </c>
      <c r="B24" s="407"/>
      <c r="C24" s="407"/>
      <c r="D24" s="407"/>
      <c r="E24" s="184">
        <v>179.624214</v>
      </c>
      <c r="F24" s="184"/>
      <c r="G24" s="184">
        <v>186.827308</v>
      </c>
      <c r="H24" s="184">
        <v>195.903401</v>
      </c>
    </row>
    <row r="25" spans="1:8" ht="26.25" customHeight="1">
      <c r="A25" s="406" t="s">
        <v>212</v>
      </c>
      <c r="B25" s="407"/>
      <c r="C25" s="407"/>
      <c r="D25" s="407"/>
      <c r="E25" s="184">
        <v>85.527609</v>
      </c>
      <c r="F25" s="184"/>
      <c r="G25" s="184">
        <v>89.922512</v>
      </c>
      <c r="H25" s="184">
        <v>93.263066</v>
      </c>
    </row>
    <row r="26" spans="1:8" ht="26.25" customHeight="1">
      <c r="A26" s="409" t="s">
        <v>213</v>
      </c>
      <c r="B26" s="406"/>
      <c r="C26" s="406"/>
      <c r="D26" s="406"/>
      <c r="E26" s="184">
        <v>484.313594</v>
      </c>
      <c r="F26" s="184"/>
      <c r="G26" s="184">
        <v>528.489028</v>
      </c>
      <c r="H26" s="184">
        <v>531.580058</v>
      </c>
    </row>
    <row r="27" spans="1:8" ht="34.5" customHeight="1">
      <c r="A27" s="404" t="s">
        <v>214</v>
      </c>
      <c r="B27" s="405"/>
      <c r="C27" s="405"/>
      <c r="D27" s="405"/>
      <c r="E27" s="185">
        <v>1174.259333</v>
      </c>
      <c r="F27" s="184"/>
      <c r="G27" s="185">
        <v>2674.835854</v>
      </c>
      <c r="H27" s="185">
        <v>3618.112497</v>
      </c>
    </row>
    <row r="28" spans="1:8" ht="23.25" customHeight="1">
      <c r="A28" s="408" t="s">
        <v>215</v>
      </c>
      <c r="B28" s="405"/>
      <c r="C28" s="405"/>
      <c r="D28" s="405"/>
      <c r="E28" s="185">
        <v>4872.114899</v>
      </c>
      <c r="F28" s="186" t="s">
        <v>216</v>
      </c>
      <c r="G28" s="185">
        <v>4848.0583824</v>
      </c>
      <c r="H28" s="185">
        <v>4771.0672763</v>
      </c>
    </row>
    <row r="29" spans="1:8" ht="23.25" customHeight="1">
      <c r="A29" s="408" t="s">
        <v>217</v>
      </c>
      <c r="B29" s="405"/>
      <c r="C29" s="405"/>
      <c r="D29" s="405"/>
      <c r="E29" s="185">
        <v>426.859561</v>
      </c>
      <c r="F29" s="184"/>
      <c r="G29" s="185">
        <v>350.8</v>
      </c>
      <c r="H29" s="185">
        <v>927.1098</v>
      </c>
    </row>
    <row r="30" spans="1:9" ht="17.25" customHeight="1">
      <c r="A30" s="302"/>
      <c r="B30" s="302"/>
      <c r="C30" s="302"/>
      <c r="D30" s="302"/>
      <c r="E30" s="117"/>
      <c r="F30" s="117"/>
      <c r="G30" s="117"/>
      <c r="H30" s="117"/>
      <c r="I30" s="117"/>
    </row>
    <row r="31" spans="1:9" ht="11.25" customHeight="1">
      <c r="A31" s="130"/>
      <c r="B31" s="130"/>
      <c r="C31" s="130"/>
      <c r="D31" s="130"/>
      <c r="H31" s="182"/>
      <c r="I31" s="182"/>
    </row>
    <row r="32" spans="1:9" ht="11.25" customHeight="1">
      <c r="A32" s="301" t="s">
        <v>0</v>
      </c>
      <c r="B32" s="301"/>
      <c r="C32" s="410" t="s">
        <v>83</v>
      </c>
      <c r="D32" s="410"/>
      <c r="E32" s="410"/>
      <c r="F32" s="410"/>
      <c r="G32" s="410"/>
      <c r="H32" s="410"/>
      <c r="I32" s="410"/>
    </row>
    <row r="33" spans="1:9" ht="11.25" customHeight="1">
      <c r="A33" s="130" t="s">
        <v>94</v>
      </c>
      <c r="B33" s="326" t="s">
        <v>218</v>
      </c>
      <c r="C33" s="411"/>
      <c r="D33" s="411"/>
      <c r="E33" s="411"/>
      <c r="F33" s="411"/>
      <c r="G33" s="411"/>
      <c r="H33" s="411"/>
      <c r="I33" s="411"/>
    </row>
    <row r="34" spans="1:9" ht="11.25" customHeight="1">
      <c r="A34" s="130"/>
      <c r="B34" s="411"/>
      <c r="C34" s="411"/>
      <c r="D34" s="411"/>
      <c r="E34" s="411"/>
      <c r="F34" s="411"/>
      <c r="G34" s="411"/>
      <c r="H34" s="411"/>
      <c r="I34" s="411"/>
    </row>
    <row r="35" spans="1:9" ht="11.25" customHeight="1">
      <c r="A35" s="130" t="s">
        <v>91</v>
      </c>
      <c r="B35" s="413" t="s">
        <v>219</v>
      </c>
      <c r="C35" s="413"/>
      <c r="D35" s="413"/>
      <c r="E35" s="413"/>
      <c r="F35" s="413"/>
      <c r="G35" s="413"/>
      <c r="H35" s="413"/>
      <c r="I35" s="413"/>
    </row>
    <row r="36" spans="1:9" ht="11.25" customHeight="1">
      <c r="A36" s="130" t="s">
        <v>100</v>
      </c>
      <c r="B36" s="413" t="s">
        <v>220</v>
      </c>
      <c r="C36" s="413"/>
      <c r="D36" s="413"/>
      <c r="E36" s="413"/>
      <c r="F36" s="413"/>
      <c r="G36" s="413"/>
      <c r="H36" s="413"/>
      <c r="I36" s="413"/>
    </row>
    <row r="37" spans="1:9" ht="11.25" customHeight="1">
      <c r="A37" s="130" t="s">
        <v>102</v>
      </c>
      <c r="B37" s="326" t="s">
        <v>221</v>
      </c>
      <c r="C37" s="411"/>
      <c r="D37" s="411"/>
      <c r="E37" s="411"/>
      <c r="F37" s="411"/>
      <c r="G37" s="411"/>
      <c r="H37" s="411"/>
      <c r="I37" s="411"/>
    </row>
    <row r="38" spans="1:9" ht="11.25" customHeight="1">
      <c r="A38" s="130"/>
      <c r="B38" s="326"/>
      <c r="C38" s="411"/>
      <c r="D38" s="411"/>
      <c r="E38" s="411"/>
      <c r="F38" s="411"/>
      <c r="G38" s="411"/>
      <c r="H38" s="411"/>
      <c r="I38" s="411"/>
    </row>
    <row r="39" spans="1:9" ht="11.25" customHeight="1">
      <c r="A39" s="131"/>
      <c r="B39" s="411"/>
      <c r="C39" s="411"/>
      <c r="D39" s="411"/>
      <c r="E39" s="411"/>
      <c r="F39" s="411"/>
      <c r="G39" s="411"/>
      <c r="H39" s="411"/>
      <c r="I39" s="411"/>
    </row>
    <row r="40" spans="1:9" ht="11.25" customHeight="1">
      <c r="A40" s="130" t="s">
        <v>222</v>
      </c>
      <c r="B40" s="326" t="s">
        <v>223</v>
      </c>
      <c r="C40" s="411"/>
      <c r="D40" s="411"/>
      <c r="E40" s="411"/>
      <c r="F40" s="411"/>
      <c r="G40" s="411"/>
      <c r="H40" s="411"/>
      <c r="I40" s="411"/>
    </row>
    <row r="41" spans="1:9" ht="11.25" customHeight="1">
      <c r="A41" s="130"/>
      <c r="B41" s="411"/>
      <c r="C41" s="411"/>
      <c r="D41" s="411"/>
      <c r="E41" s="411"/>
      <c r="F41" s="411"/>
      <c r="G41" s="411"/>
      <c r="H41" s="411"/>
      <c r="I41" s="411"/>
    </row>
    <row r="42" spans="1:9" ht="11.25" customHeight="1">
      <c r="A42" s="131"/>
      <c r="B42" s="411"/>
      <c r="C42" s="411"/>
      <c r="D42" s="411"/>
      <c r="E42" s="411"/>
      <c r="F42" s="411"/>
      <c r="G42" s="411"/>
      <c r="H42" s="411"/>
      <c r="I42" s="411"/>
    </row>
    <row r="43" spans="1:9" ht="11.25" customHeight="1">
      <c r="A43" s="131"/>
      <c r="B43" s="411"/>
      <c r="C43" s="411"/>
      <c r="D43" s="411"/>
      <c r="E43" s="411"/>
      <c r="F43" s="411"/>
      <c r="G43" s="411"/>
      <c r="H43" s="411"/>
      <c r="I43" s="411"/>
    </row>
    <row r="44" spans="1:9" ht="11.25" customHeight="1">
      <c r="A44" s="130" t="s">
        <v>224</v>
      </c>
      <c r="B44" s="326" t="s">
        <v>225</v>
      </c>
      <c r="C44" s="411"/>
      <c r="D44" s="411"/>
      <c r="E44" s="411"/>
      <c r="F44" s="411"/>
      <c r="G44" s="411"/>
      <c r="H44" s="411"/>
      <c r="I44" s="411"/>
    </row>
    <row r="45" spans="1:9" ht="11.25" customHeight="1">
      <c r="A45" s="130"/>
      <c r="B45" s="411"/>
      <c r="C45" s="411"/>
      <c r="D45" s="411"/>
      <c r="E45" s="411"/>
      <c r="F45" s="411"/>
      <c r="G45" s="411"/>
      <c r="H45" s="411"/>
      <c r="I45" s="411"/>
    </row>
    <row r="46" spans="1:9" ht="11.25" customHeight="1">
      <c r="A46" s="130" t="s">
        <v>226</v>
      </c>
      <c r="B46" s="326" t="s">
        <v>227</v>
      </c>
      <c r="C46" s="411"/>
      <c r="D46" s="411"/>
      <c r="E46" s="411"/>
      <c r="F46" s="411"/>
      <c r="G46" s="411"/>
      <c r="H46" s="411"/>
      <c r="I46" s="411"/>
    </row>
    <row r="47" spans="1:9" ht="11.25" customHeight="1">
      <c r="A47" s="131"/>
      <c r="B47" s="411"/>
      <c r="C47" s="411"/>
      <c r="D47" s="411"/>
      <c r="E47" s="411"/>
      <c r="F47" s="411"/>
      <c r="G47" s="411"/>
      <c r="H47" s="411"/>
      <c r="I47" s="411"/>
    </row>
    <row r="48" spans="1:9" ht="11.25" customHeight="1">
      <c r="A48" s="303" t="s">
        <v>4</v>
      </c>
      <c r="B48" s="303"/>
      <c r="C48" s="303"/>
      <c r="D48" s="412" t="s">
        <v>228</v>
      </c>
      <c r="E48" s="412"/>
      <c r="F48" s="412"/>
      <c r="G48" s="412"/>
      <c r="H48" s="412"/>
      <c r="I48" s="412"/>
    </row>
    <row r="49" ht="11.25" hidden="1">
      <c r="A49" s="130" t="s">
        <v>2</v>
      </c>
    </row>
    <row r="50" spans="1:7" ht="11.25" hidden="1">
      <c r="A50" s="187"/>
      <c r="B50" s="411"/>
      <c r="C50" s="411"/>
      <c r="D50" s="411"/>
      <c r="E50" s="411"/>
      <c r="F50" s="411"/>
      <c r="G50" s="411"/>
    </row>
    <row r="51" spans="1:7" ht="11.25" hidden="1">
      <c r="A51" s="187"/>
      <c r="B51" s="411"/>
      <c r="C51" s="411"/>
      <c r="D51" s="411"/>
      <c r="E51" s="411"/>
      <c r="F51" s="411"/>
      <c r="G51" s="411"/>
    </row>
  </sheetData>
  <sheetProtection/>
  <mergeCells count="39">
    <mergeCell ref="A48:C48"/>
    <mergeCell ref="D48:I48"/>
    <mergeCell ref="B50:G51"/>
    <mergeCell ref="B35:I35"/>
    <mergeCell ref="B36:I36"/>
    <mergeCell ref="B37:I39"/>
    <mergeCell ref="B40:I43"/>
    <mergeCell ref="B44:I45"/>
    <mergeCell ref="B46:I47"/>
    <mergeCell ref="A28:D28"/>
    <mergeCell ref="A29:D29"/>
    <mergeCell ref="A30:D30"/>
    <mergeCell ref="A32:B32"/>
    <mergeCell ref="C32:I32"/>
    <mergeCell ref="B33:I34"/>
    <mergeCell ref="A22:D22"/>
    <mergeCell ref="A23:D23"/>
    <mergeCell ref="A24:D24"/>
    <mergeCell ref="A25:D25"/>
    <mergeCell ref="A26:D26"/>
    <mergeCell ref="A27:D27"/>
    <mergeCell ref="A16:D16"/>
    <mergeCell ref="A17:D17"/>
    <mergeCell ref="A18:D18"/>
    <mergeCell ref="A19:D19"/>
    <mergeCell ref="A20:D20"/>
    <mergeCell ref="A21:D21"/>
    <mergeCell ref="A9:D9"/>
    <mergeCell ref="A11:D11"/>
    <mergeCell ref="A12:D12"/>
    <mergeCell ref="A13:D13"/>
    <mergeCell ref="A14:D14"/>
    <mergeCell ref="A15:D15"/>
    <mergeCell ref="H2:I2"/>
    <mergeCell ref="A2:G2"/>
    <mergeCell ref="A3:G3"/>
    <mergeCell ref="A4:G4"/>
    <mergeCell ref="A5:G5"/>
    <mergeCell ref="A6:G6"/>
  </mergeCells>
  <hyperlinks>
    <hyperlink ref="D48:H48" r:id="rId1" tooltip="www.shcp.gob.mx" display="SHCP. Dirección General Adjunta de Estadística de la Hacienda Pública; Unidad de Planeación Económica de la Hacienda Pública. www.shcp.gob.mx (&lt;  &gt; de &lt;    &gt; de 2015)."/>
    <hyperlink ref="H2: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Durango 2016.</oddHeader>
    <oddFooter>&amp;R&amp;P/&amp;N</oddFooter>
  </headerFooter>
  <ignoredErrors>
    <ignoredError sqref="E18" formulaRange="1"/>
  </ignoredErrors>
</worksheet>
</file>

<file path=xl/worksheets/sheet12.xml><?xml version="1.0" encoding="utf-8"?>
<worksheet xmlns="http://schemas.openxmlformats.org/spreadsheetml/2006/main" xmlns:r="http://schemas.openxmlformats.org/officeDocument/2006/relationships">
  <dimension ref="A2:N40"/>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5" customWidth="1"/>
    <col min="2" max="2" width="2.83203125" style="5" customWidth="1"/>
    <col min="3" max="3" width="1.5" style="5" customWidth="1"/>
    <col min="4" max="4" width="33.33203125" style="5" customWidth="1"/>
    <col min="5" max="8" width="18.83203125" style="6" customWidth="1"/>
    <col min="9" max="16384" width="0" style="5" hidden="1" customWidth="1"/>
  </cols>
  <sheetData>
    <row r="1" ht="15.75" customHeight="1"/>
    <row r="2" spans="1:10" ht="12.75">
      <c r="A2" s="422" t="s">
        <v>16</v>
      </c>
      <c r="B2" s="422"/>
      <c r="C2" s="422"/>
      <c r="D2" s="422"/>
      <c r="E2" s="422"/>
      <c r="F2" s="422"/>
      <c r="G2" s="422"/>
      <c r="H2" s="261" t="s">
        <v>19</v>
      </c>
      <c r="I2" s="5" t="s">
        <v>2</v>
      </c>
      <c r="J2" s="7"/>
    </row>
    <row r="3" spans="1:10" ht="12.75">
      <c r="A3" s="422">
        <v>2015</v>
      </c>
      <c r="B3" s="422"/>
      <c r="C3" s="422"/>
      <c r="D3" s="422"/>
      <c r="E3" s="422"/>
      <c r="F3" s="422"/>
      <c r="G3" s="422"/>
      <c r="H3" s="7"/>
      <c r="J3" s="1"/>
    </row>
    <row r="4" spans="1:10" ht="12.75">
      <c r="A4" s="423" t="s">
        <v>1</v>
      </c>
      <c r="B4" s="423"/>
      <c r="C4" s="423"/>
      <c r="D4" s="423"/>
      <c r="E4" s="423"/>
      <c r="F4" s="423"/>
      <c r="G4" s="423"/>
      <c r="H4" s="8"/>
      <c r="J4" s="4"/>
    </row>
    <row r="5" spans="1:10" ht="11.25">
      <c r="A5" s="9"/>
      <c r="B5" s="9"/>
      <c r="C5" s="9"/>
      <c r="D5" s="9"/>
      <c r="E5" s="10"/>
      <c r="F5" s="10"/>
      <c r="G5" s="10"/>
      <c r="H5" s="10"/>
      <c r="J5" s="3"/>
    </row>
    <row r="6" ht="1.5" customHeight="1"/>
    <row r="7" spans="1:10" ht="22.5" customHeight="1">
      <c r="A7" s="424" t="s">
        <v>17</v>
      </c>
      <c r="B7" s="425"/>
      <c r="C7" s="425"/>
      <c r="D7" s="425"/>
      <c r="E7" s="11" t="s">
        <v>3</v>
      </c>
      <c r="F7" s="12" t="s">
        <v>7</v>
      </c>
      <c r="G7" s="12" t="s">
        <v>8</v>
      </c>
      <c r="H7" s="12" t="s">
        <v>9</v>
      </c>
      <c r="J7" s="2"/>
    </row>
    <row r="8" spans="1:8" ht="1.5" customHeight="1">
      <c r="A8" s="13"/>
      <c r="B8" s="13"/>
      <c r="C8" s="13"/>
      <c r="D8" s="13"/>
      <c r="E8" s="14"/>
      <c r="F8" s="14"/>
      <c r="G8" s="14"/>
      <c r="H8" s="14"/>
    </row>
    <row r="9" spans="1:13" ht="23.25" customHeight="1">
      <c r="A9" s="426" t="s">
        <v>3</v>
      </c>
      <c r="B9" s="427"/>
      <c r="C9" s="427"/>
      <c r="D9" s="427"/>
      <c r="E9" s="15">
        <f>E10+E18+E25+E34</f>
        <v>8669600.56451</v>
      </c>
      <c r="F9" s="16">
        <f>F10+F18+F25+F34</f>
        <v>6270398.78001</v>
      </c>
      <c r="G9" s="16">
        <f>G10+G18+G25+G34</f>
        <v>2293101.24836</v>
      </c>
      <c r="H9" s="16">
        <f>H10+H18+H25+H34</f>
        <v>106100.53614</v>
      </c>
      <c r="J9" s="17"/>
      <c r="K9" s="17"/>
      <c r="L9" s="17"/>
      <c r="M9" s="17"/>
    </row>
    <row r="10" spans="1:14" ht="23.25" customHeight="1">
      <c r="A10" s="418" t="s">
        <v>14</v>
      </c>
      <c r="B10" s="416"/>
      <c r="C10" s="416"/>
      <c r="D10" s="416"/>
      <c r="E10" s="15">
        <f>SUM(E11:E17)</f>
        <v>1121249.5284799999</v>
      </c>
      <c r="F10" s="18">
        <v>243215.54053</v>
      </c>
      <c r="G10" s="18">
        <v>877962.53997</v>
      </c>
      <c r="H10" s="18">
        <v>71.44798</v>
      </c>
      <c r="J10" s="17"/>
      <c r="K10" s="17"/>
      <c r="L10" s="17"/>
      <c r="M10" s="17"/>
      <c r="N10" s="17"/>
    </row>
    <row r="11" spans="1:14" ht="28.5" customHeight="1">
      <c r="A11" s="417" t="s">
        <v>21</v>
      </c>
      <c r="B11" s="417"/>
      <c r="C11" s="417"/>
      <c r="D11" s="417"/>
      <c r="E11" s="15">
        <f>SUM(F11:H11)</f>
        <v>554014.97854</v>
      </c>
      <c r="F11" s="18">
        <v>192811.34547</v>
      </c>
      <c r="G11" s="18">
        <v>361203.63307</v>
      </c>
      <c r="H11" s="18">
        <v>0</v>
      </c>
      <c r="J11" s="19"/>
      <c r="K11" s="19"/>
      <c r="L11" s="19"/>
      <c r="M11" s="19"/>
      <c r="N11" s="19"/>
    </row>
    <row r="12" spans="1:11" ht="17.25" customHeight="1">
      <c r="A12" s="417" t="s">
        <v>22</v>
      </c>
      <c r="B12" s="417"/>
      <c r="C12" s="417"/>
      <c r="D12" s="417"/>
      <c r="E12" s="15">
        <f aca="true" t="shared" si="0" ref="E12:E17">SUM(F12:H12)</f>
        <v>11149.41506</v>
      </c>
      <c r="F12" s="18">
        <v>700</v>
      </c>
      <c r="G12" s="18">
        <v>10449.41506</v>
      </c>
      <c r="H12" s="18">
        <v>0</v>
      </c>
      <c r="J12" s="19"/>
      <c r="K12" s="17"/>
    </row>
    <row r="13" spans="1:11" ht="17.25" customHeight="1">
      <c r="A13" s="417" t="s">
        <v>23</v>
      </c>
      <c r="B13" s="417"/>
      <c r="C13" s="417"/>
      <c r="D13" s="417"/>
      <c r="E13" s="15">
        <f t="shared" si="0"/>
        <v>1147.52555</v>
      </c>
      <c r="F13" s="18">
        <v>0</v>
      </c>
      <c r="G13" s="18">
        <v>1147.52555</v>
      </c>
      <c r="H13" s="18">
        <v>0</v>
      </c>
      <c r="J13" s="19"/>
      <c r="K13" s="17"/>
    </row>
    <row r="14" spans="1:11" ht="17.25" customHeight="1">
      <c r="A14" s="417" t="s">
        <v>24</v>
      </c>
      <c r="B14" s="417"/>
      <c r="C14" s="417"/>
      <c r="D14" s="417"/>
      <c r="E14" s="15">
        <f t="shared" si="0"/>
        <v>534828.38068</v>
      </c>
      <c r="F14" s="18">
        <v>49415.49514</v>
      </c>
      <c r="G14" s="18">
        <v>485412.88554</v>
      </c>
      <c r="H14" s="18">
        <v>0</v>
      </c>
      <c r="J14" s="19"/>
      <c r="K14" s="17"/>
    </row>
    <row r="15" spans="1:11" ht="17.25" customHeight="1">
      <c r="A15" s="417" t="s">
        <v>25</v>
      </c>
      <c r="B15" s="417"/>
      <c r="C15" s="417"/>
      <c r="D15" s="417"/>
      <c r="E15" s="15">
        <f t="shared" si="0"/>
        <v>360.14790000000005</v>
      </c>
      <c r="F15" s="18">
        <v>288.69992</v>
      </c>
      <c r="G15" s="18">
        <v>0</v>
      </c>
      <c r="H15" s="18">
        <v>71.44798</v>
      </c>
      <c r="J15" s="19"/>
      <c r="K15" s="17"/>
    </row>
    <row r="16" spans="1:11" ht="17.25" customHeight="1">
      <c r="A16" s="417" t="s">
        <v>26</v>
      </c>
      <c r="B16" s="417"/>
      <c r="C16" s="417"/>
      <c r="D16" s="417"/>
      <c r="E16" s="15">
        <f t="shared" si="0"/>
        <v>106.72224</v>
      </c>
      <c r="F16" s="18">
        <v>0</v>
      </c>
      <c r="G16" s="18">
        <v>106.72224</v>
      </c>
      <c r="H16" s="18">
        <v>0</v>
      </c>
      <c r="J16" s="19"/>
      <c r="K16" s="17"/>
    </row>
    <row r="17" spans="1:11" ht="17.25" customHeight="1">
      <c r="A17" s="417" t="s">
        <v>27</v>
      </c>
      <c r="B17" s="417"/>
      <c r="C17" s="417"/>
      <c r="D17" s="417"/>
      <c r="E17" s="15">
        <f t="shared" si="0"/>
        <v>19642.35851</v>
      </c>
      <c r="F17" s="18">
        <v>0</v>
      </c>
      <c r="G17" s="18">
        <v>19642.35851</v>
      </c>
      <c r="H17" s="18">
        <v>0</v>
      </c>
      <c r="J17" s="19"/>
      <c r="K17" s="17"/>
    </row>
    <row r="18" spans="1:11" ht="23.25" customHeight="1">
      <c r="A18" s="418" t="s">
        <v>10</v>
      </c>
      <c r="B18" s="418"/>
      <c r="C18" s="418"/>
      <c r="D18" s="418"/>
      <c r="E18" s="15">
        <f>SUM(E19:E24)</f>
        <v>3470871.8389200005</v>
      </c>
      <c r="F18" s="18">
        <v>3043420.47559</v>
      </c>
      <c r="G18" s="18">
        <v>322898.38143</v>
      </c>
      <c r="H18" s="18">
        <v>104552.9819</v>
      </c>
      <c r="J18" s="19"/>
      <c r="K18" s="17"/>
    </row>
    <row r="19" spans="1:11" ht="17.25" customHeight="1">
      <c r="A19" s="417" t="s">
        <v>18</v>
      </c>
      <c r="B19" s="417"/>
      <c r="C19" s="417"/>
      <c r="D19" s="417"/>
      <c r="E19" s="15">
        <f aca="true" t="shared" si="1" ref="E19:E24">SUM(F19:H19)</f>
        <v>574590.6593899999</v>
      </c>
      <c r="F19" s="18">
        <v>493997.87372</v>
      </c>
      <c r="G19" s="18">
        <v>79667.78567</v>
      </c>
      <c r="H19" s="18">
        <v>925</v>
      </c>
      <c r="J19" s="19"/>
      <c r="K19" s="17"/>
    </row>
    <row r="20" spans="1:11" ht="17.25" customHeight="1">
      <c r="A20" s="417" t="s">
        <v>28</v>
      </c>
      <c r="B20" s="417"/>
      <c r="C20" s="417"/>
      <c r="D20" s="417"/>
      <c r="E20" s="16">
        <f t="shared" si="1"/>
        <v>606205.8599</v>
      </c>
      <c r="F20" s="18">
        <v>433256.20459</v>
      </c>
      <c r="G20" s="18">
        <v>89760.30992</v>
      </c>
      <c r="H20" s="18">
        <v>83189.34539</v>
      </c>
      <c r="J20" s="19"/>
      <c r="K20" s="17"/>
    </row>
    <row r="21" spans="1:11" ht="17.25" customHeight="1">
      <c r="A21" s="417" t="s">
        <v>29</v>
      </c>
      <c r="B21" s="417"/>
      <c r="C21" s="417"/>
      <c r="D21" s="417"/>
      <c r="E21" s="16">
        <f t="shared" si="1"/>
        <v>119641.70601</v>
      </c>
      <c r="F21" s="18">
        <v>98496.99173</v>
      </c>
      <c r="G21" s="18">
        <v>21144.71428</v>
      </c>
      <c r="H21" s="18">
        <v>0</v>
      </c>
      <c r="J21" s="19"/>
      <c r="K21" s="17"/>
    </row>
    <row r="22" spans="1:11" ht="28.5" customHeight="1">
      <c r="A22" s="417" t="s">
        <v>43</v>
      </c>
      <c r="B22" s="417"/>
      <c r="C22" s="417"/>
      <c r="D22" s="417"/>
      <c r="E22" s="16">
        <f t="shared" si="1"/>
        <v>365639.27056</v>
      </c>
      <c r="F22" s="18">
        <v>323857.11551</v>
      </c>
      <c r="G22" s="18">
        <v>41782.15505</v>
      </c>
      <c r="H22" s="18">
        <v>0</v>
      </c>
      <c r="J22" s="19"/>
      <c r="K22" s="17"/>
    </row>
    <row r="23" spans="1:11" ht="17.25" customHeight="1">
      <c r="A23" s="417" t="s">
        <v>30</v>
      </c>
      <c r="B23" s="417"/>
      <c r="C23" s="417"/>
      <c r="D23" s="417"/>
      <c r="E23" s="16">
        <f t="shared" si="1"/>
        <v>618034.31338</v>
      </c>
      <c r="F23" s="18">
        <v>611083.60853</v>
      </c>
      <c r="G23" s="18">
        <v>6950.70485</v>
      </c>
      <c r="H23" s="18">
        <v>0</v>
      </c>
      <c r="J23" s="19"/>
      <c r="K23" s="17"/>
    </row>
    <row r="24" spans="1:11" ht="17.25" customHeight="1">
      <c r="A24" s="417" t="s">
        <v>31</v>
      </c>
      <c r="B24" s="417"/>
      <c r="C24" s="417"/>
      <c r="D24" s="417"/>
      <c r="E24" s="16">
        <f t="shared" si="1"/>
        <v>1186760.0296800002</v>
      </c>
      <c r="F24" s="18">
        <v>1082728.68151</v>
      </c>
      <c r="G24" s="18">
        <v>83592.71166</v>
      </c>
      <c r="H24" s="18">
        <v>20438.63651</v>
      </c>
      <c r="J24" s="19"/>
      <c r="K24" s="17"/>
    </row>
    <row r="25" spans="1:11" ht="23.25" customHeight="1">
      <c r="A25" s="418" t="s">
        <v>11</v>
      </c>
      <c r="B25" s="418"/>
      <c r="C25" s="418"/>
      <c r="D25" s="418"/>
      <c r="E25" s="16">
        <f>SUM(E26:E33)</f>
        <v>2333822.5018100003</v>
      </c>
      <c r="F25" s="18">
        <v>1381198.93889</v>
      </c>
      <c r="G25" s="18">
        <v>951147.45666</v>
      </c>
      <c r="H25" s="18">
        <v>1476.10626</v>
      </c>
      <c r="J25" s="19"/>
      <c r="K25" s="17"/>
    </row>
    <row r="26" spans="1:11" s="20" customFormat="1" ht="17.25" customHeight="1">
      <c r="A26" s="417" t="s">
        <v>32</v>
      </c>
      <c r="B26" s="417"/>
      <c r="C26" s="417"/>
      <c r="D26" s="417"/>
      <c r="E26" s="16">
        <f>SUM(F26:H26)</f>
        <v>600568.5120300001</v>
      </c>
      <c r="F26" s="18">
        <v>274471.13867</v>
      </c>
      <c r="G26" s="18">
        <v>326097.37336</v>
      </c>
      <c r="H26" s="18">
        <v>0</v>
      </c>
      <c r="J26" s="19"/>
      <c r="K26" s="17"/>
    </row>
    <row r="27" spans="1:11" s="20" customFormat="1" ht="28.5" customHeight="1">
      <c r="A27" s="417" t="s">
        <v>40</v>
      </c>
      <c r="B27" s="417"/>
      <c r="C27" s="417"/>
      <c r="D27" s="417"/>
      <c r="E27" s="16">
        <f aca="true" t="shared" si="2" ref="E27:E33">SUM(F27:H27)</f>
        <v>293571.33756</v>
      </c>
      <c r="F27" s="18">
        <v>68035.88918</v>
      </c>
      <c r="G27" s="18">
        <v>225535.44838</v>
      </c>
      <c r="H27" s="18">
        <v>0</v>
      </c>
      <c r="J27" s="19"/>
      <c r="K27" s="17"/>
    </row>
    <row r="28" spans="1:11" s="20" customFormat="1" ht="17.25" customHeight="1">
      <c r="A28" s="417" t="s">
        <v>33</v>
      </c>
      <c r="B28" s="417"/>
      <c r="C28" s="417"/>
      <c r="D28" s="417"/>
      <c r="E28" s="16">
        <f t="shared" si="2"/>
        <v>28300.807210000003</v>
      </c>
      <c r="F28" s="18">
        <v>27231.24951</v>
      </c>
      <c r="G28" s="18">
        <v>663.16762</v>
      </c>
      <c r="H28" s="18">
        <v>406.39008</v>
      </c>
      <c r="J28" s="19"/>
      <c r="K28" s="17"/>
    </row>
    <row r="29" spans="1:11" s="20" customFormat="1" ht="17.25" customHeight="1">
      <c r="A29" s="415" t="s">
        <v>34</v>
      </c>
      <c r="B29" s="415"/>
      <c r="C29" s="415"/>
      <c r="D29" s="415"/>
      <c r="E29" s="16">
        <f t="shared" si="2"/>
        <v>9799.87162</v>
      </c>
      <c r="F29" s="18">
        <v>6379.86129</v>
      </c>
      <c r="G29" s="18">
        <v>3420.01033</v>
      </c>
      <c r="H29" s="18">
        <v>0</v>
      </c>
      <c r="J29" s="19"/>
      <c r="K29" s="17"/>
    </row>
    <row r="30" spans="1:11" s="20" customFormat="1" ht="17.25" customHeight="1">
      <c r="A30" s="415" t="s">
        <v>35</v>
      </c>
      <c r="B30" s="415"/>
      <c r="C30" s="415"/>
      <c r="D30" s="415"/>
      <c r="E30" s="16">
        <f t="shared" si="2"/>
        <v>12240.69173</v>
      </c>
      <c r="F30" s="18">
        <v>1925</v>
      </c>
      <c r="G30" s="18">
        <v>10315.69173</v>
      </c>
      <c r="H30" s="18">
        <v>0</v>
      </c>
      <c r="J30" s="19"/>
      <c r="K30" s="17"/>
    </row>
    <row r="31" spans="1:11" s="20" customFormat="1" ht="17.25" customHeight="1">
      <c r="A31" s="417" t="s">
        <v>36</v>
      </c>
      <c r="B31" s="417"/>
      <c r="C31" s="417"/>
      <c r="D31" s="417"/>
      <c r="E31" s="16">
        <f t="shared" si="2"/>
        <v>31413.97801</v>
      </c>
      <c r="F31" s="18">
        <v>2067.3258</v>
      </c>
      <c r="G31" s="18">
        <v>29346.65221</v>
      </c>
      <c r="H31" s="18">
        <v>0</v>
      </c>
      <c r="J31" s="19"/>
      <c r="K31" s="17"/>
    </row>
    <row r="32" spans="1:11" s="20" customFormat="1" ht="17.25" customHeight="1">
      <c r="A32" s="415" t="s">
        <v>37</v>
      </c>
      <c r="B32" s="415"/>
      <c r="C32" s="415"/>
      <c r="D32" s="415"/>
      <c r="E32" s="16">
        <f t="shared" si="2"/>
        <v>1204891.9869</v>
      </c>
      <c r="F32" s="18">
        <v>914906.68863</v>
      </c>
      <c r="G32" s="18">
        <v>288915.58209</v>
      </c>
      <c r="H32" s="18">
        <v>1069.71618</v>
      </c>
      <c r="J32" s="19"/>
      <c r="K32" s="17"/>
    </row>
    <row r="33" spans="1:11" s="20" customFormat="1" ht="17.25" customHeight="1">
      <c r="A33" s="415" t="s">
        <v>38</v>
      </c>
      <c r="B33" s="415"/>
      <c r="C33" s="415"/>
      <c r="D33" s="415"/>
      <c r="E33" s="16">
        <f t="shared" si="2"/>
        <v>153035.31675</v>
      </c>
      <c r="F33" s="18">
        <v>86181.78581</v>
      </c>
      <c r="G33" s="18">
        <v>66853.53094</v>
      </c>
      <c r="H33" s="18">
        <v>0</v>
      </c>
      <c r="J33" s="19"/>
      <c r="K33" s="17"/>
    </row>
    <row r="34" spans="1:11" ht="23.25" customHeight="1">
      <c r="A34" s="416" t="s">
        <v>39</v>
      </c>
      <c r="B34" s="416"/>
      <c r="C34" s="416"/>
      <c r="D34" s="416"/>
      <c r="E34" s="16">
        <f>SUM(E35:E35)</f>
        <v>1743656.6953</v>
      </c>
      <c r="F34" s="18">
        <v>1602563.825</v>
      </c>
      <c r="G34" s="18">
        <v>141092.8703</v>
      </c>
      <c r="H34" s="18">
        <v>0</v>
      </c>
      <c r="J34" s="19"/>
      <c r="K34" s="17"/>
    </row>
    <row r="35" spans="1:11" ht="39.75" customHeight="1">
      <c r="A35" s="415" t="s">
        <v>41</v>
      </c>
      <c r="B35" s="415"/>
      <c r="C35" s="415"/>
      <c r="D35" s="415"/>
      <c r="E35" s="16">
        <f>SUM(F35:H35)</f>
        <v>1743656.6953</v>
      </c>
      <c r="F35" s="18">
        <v>1602563.825</v>
      </c>
      <c r="G35" s="18">
        <v>141092.8703</v>
      </c>
      <c r="H35" s="18">
        <v>0</v>
      </c>
      <c r="J35" s="19"/>
      <c r="K35" s="17"/>
    </row>
    <row r="36" spans="1:8" ht="17.25" customHeight="1">
      <c r="A36" s="419"/>
      <c r="B36" s="419"/>
      <c r="C36" s="419"/>
      <c r="D36" s="419"/>
      <c r="E36" s="14"/>
      <c r="F36" s="14"/>
      <c r="G36" s="14"/>
      <c r="H36" s="14"/>
    </row>
    <row r="37" spans="1:4" ht="11.25" customHeight="1">
      <c r="A37" s="21"/>
      <c r="B37" s="21"/>
      <c r="C37" s="21"/>
      <c r="D37" s="21"/>
    </row>
    <row r="38" spans="1:8" ht="11.25" customHeight="1">
      <c r="A38" s="420" t="s">
        <v>0</v>
      </c>
      <c r="B38" s="420"/>
      <c r="C38" s="414" t="s">
        <v>83</v>
      </c>
      <c r="D38" s="414"/>
      <c r="E38" s="414"/>
      <c r="F38" s="414"/>
      <c r="G38" s="414"/>
      <c r="H38" s="414"/>
    </row>
    <row r="39" spans="1:8" ht="11.25">
      <c r="A39" s="421" t="s">
        <v>4</v>
      </c>
      <c r="B39" s="421"/>
      <c r="C39" s="421"/>
      <c r="D39" s="414" t="s">
        <v>42</v>
      </c>
      <c r="E39" s="414"/>
      <c r="F39" s="414"/>
      <c r="G39" s="414"/>
      <c r="H39" s="414"/>
    </row>
    <row r="40" ht="11.25" hidden="1">
      <c r="A40" s="5" t="s">
        <v>2</v>
      </c>
    </row>
  </sheetData>
  <sheetProtection/>
  <mergeCells count="36">
    <mergeCell ref="A39:C39"/>
    <mergeCell ref="A10:D10"/>
    <mergeCell ref="A2:G2"/>
    <mergeCell ref="A3:G3"/>
    <mergeCell ref="A4:G4"/>
    <mergeCell ref="A7:D7"/>
    <mergeCell ref="A9:D9"/>
    <mergeCell ref="A29:D29"/>
    <mergeCell ref="A16:D16"/>
    <mergeCell ref="A13:D13"/>
    <mergeCell ref="A14:D14"/>
    <mergeCell ref="A15:D15"/>
    <mergeCell ref="A17:D17"/>
    <mergeCell ref="A23:D23"/>
    <mergeCell ref="A21:D21"/>
    <mergeCell ref="A22:D22"/>
    <mergeCell ref="A18:D18"/>
    <mergeCell ref="A19:D19"/>
    <mergeCell ref="A20:D20"/>
    <mergeCell ref="A24:D24"/>
    <mergeCell ref="A31:D31"/>
    <mergeCell ref="C38:H38"/>
    <mergeCell ref="A32:D32"/>
    <mergeCell ref="A36:D36"/>
    <mergeCell ref="A27:D27"/>
    <mergeCell ref="A38:B38"/>
    <mergeCell ref="D39:H39"/>
    <mergeCell ref="A33:D33"/>
    <mergeCell ref="A34:D34"/>
    <mergeCell ref="A35:D35"/>
    <mergeCell ref="A11:D11"/>
    <mergeCell ref="A12:D12"/>
    <mergeCell ref="A25:D25"/>
    <mergeCell ref="A26:D26"/>
    <mergeCell ref="A30:D30"/>
    <mergeCell ref="A28:D28"/>
  </mergeCells>
  <hyperlinks>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Durango 2016.</oddHeader>
    <oddFooter>&amp;R&amp;P/&amp;N</oddFooter>
  </headerFooter>
  <ignoredErrors>
    <ignoredError sqref="E18 E25 E34" formula="1"/>
  </ignoredErrors>
</worksheet>
</file>

<file path=xl/worksheets/sheet13.xml><?xml version="1.0" encoding="utf-8"?>
<worksheet xmlns="http://schemas.openxmlformats.org/spreadsheetml/2006/main" xmlns:r="http://schemas.openxmlformats.org/officeDocument/2006/relationships">
  <dimension ref="A2:P53"/>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5" customWidth="1"/>
    <col min="2" max="2" width="2.83203125" style="5" customWidth="1"/>
    <col min="3" max="3" width="1.5" style="5" customWidth="1"/>
    <col min="4" max="4" width="18.16015625" style="5" customWidth="1"/>
    <col min="5" max="5" width="10" style="6" customWidth="1"/>
    <col min="6" max="8" width="19.83203125" style="6" customWidth="1"/>
    <col min="9" max="9" width="20.83203125" style="5" customWidth="1"/>
    <col min="10" max="10" width="9.5" style="5" hidden="1" customWidth="1"/>
    <col min="11" max="16384" width="0" style="5" hidden="1" customWidth="1"/>
  </cols>
  <sheetData>
    <row r="1" ht="15.75" customHeight="1"/>
    <row r="2" spans="1:11" ht="12.75">
      <c r="A2" s="422" t="s">
        <v>15</v>
      </c>
      <c r="B2" s="434"/>
      <c r="C2" s="434"/>
      <c r="D2" s="434"/>
      <c r="E2" s="434"/>
      <c r="F2" s="434"/>
      <c r="G2" s="434"/>
      <c r="H2" s="434"/>
      <c r="I2" s="261" t="s">
        <v>20</v>
      </c>
      <c r="J2" s="5" t="s">
        <v>2</v>
      </c>
      <c r="K2" s="7"/>
    </row>
    <row r="3" spans="1:11" ht="12.75" customHeight="1">
      <c r="A3" s="422">
        <v>2015</v>
      </c>
      <c r="B3" s="434"/>
      <c r="C3" s="434"/>
      <c r="D3" s="434"/>
      <c r="E3" s="434"/>
      <c r="F3" s="434"/>
      <c r="G3" s="434"/>
      <c r="H3" s="434"/>
      <c r="I3" s="7"/>
      <c r="K3" s="1"/>
    </row>
    <row r="4" spans="1:11" ht="12.75">
      <c r="A4" s="423" t="s">
        <v>1</v>
      </c>
      <c r="B4" s="435"/>
      <c r="C4" s="435"/>
      <c r="D4" s="435"/>
      <c r="E4" s="435"/>
      <c r="F4" s="435"/>
      <c r="G4" s="435"/>
      <c r="H4" s="435"/>
      <c r="I4" s="22"/>
      <c r="K4" s="4"/>
    </row>
    <row r="5" spans="1:11" ht="11.25">
      <c r="A5" s="9"/>
      <c r="B5" s="9"/>
      <c r="C5" s="9"/>
      <c r="D5" s="9"/>
      <c r="E5" s="10"/>
      <c r="F5" s="10"/>
      <c r="G5" s="10"/>
      <c r="H5" s="10"/>
      <c r="I5" s="14"/>
      <c r="K5" s="3"/>
    </row>
    <row r="6" ht="1.5" customHeight="1">
      <c r="I6" s="6"/>
    </row>
    <row r="7" spans="1:11" ht="22.5">
      <c r="A7" s="436" t="s">
        <v>5</v>
      </c>
      <c r="B7" s="425"/>
      <c r="C7" s="425"/>
      <c r="D7" s="425"/>
      <c r="E7" s="11" t="s">
        <v>3</v>
      </c>
      <c r="F7" s="23" t="s">
        <v>14</v>
      </c>
      <c r="G7" s="24" t="s">
        <v>12</v>
      </c>
      <c r="H7" s="25" t="s">
        <v>13</v>
      </c>
      <c r="I7" s="25" t="s">
        <v>39</v>
      </c>
      <c r="K7" s="2"/>
    </row>
    <row r="8" spans="1:9" ht="1.5" customHeight="1">
      <c r="A8" s="13"/>
      <c r="B8" s="13"/>
      <c r="C8" s="13"/>
      <c r="D8" s="13"/>
      <c r="E8" s="14"/>
      <c r="F8" s="14"/>
      <c r="G8" s="14"/>
      <c r="H8" s="14"/>
      <c r="I8" s="14"/>
    </row>
    <row r="9" spans="1:16" ht="23.25" customHeight="1">
      <c r="A9" s="426" t="s">
        <v>6</v>
      </c>
      <c r="B9" s="427"/>
      <c r="C9" s="427"/>
      <c r="D9" s="427"/>
      <c r="E9" s="26">
        <f>SUM(E10:E48)</f>
        <v>8669600.564509999</v>
      </c>
      <c r="F9" s="26">
        <f>SUM(F10:F48)</f>
        <v>1121249.52848</v>
      </c>
      <c r="G9" s="26">
        <f>SUM(G10:G48)</f>
        <v>3470871.8389199995</v>
      </c>
      <c r="H9" s="26">
        <f>SUM(H10:H48)</f>
        <v>2333822.50181</v>
      </c>
      <c r="I9" s="27">
        <f>SUM(I10:I48)</f>
        <v>1743656.6952999998</v>
      </c>
      <c r="J9" s="28"/>
      <c r="K9" s="29"/>
      <c r="L9" s="29"/>
      <c r="M9" s="29"/>
      <c r="N9" s="29"/>
      <c r="O9" s="29"/>
      <c r="P9" s="30"/>
    </row>
    <row r="10" spans="1:16" ht="23.25" customHeight="1">
      <c r="A10" s="301" t="s">
        <v>44</v>
      </c>
      <c r="B10" s="301"/>
      <c r="C10" s="301"/>
      <c r="D10" s="301"/>
      <c r="E10" s="27">
        <f>SUM(F10:I10)</f>
        <v>137012.97061999998</v>
      </c>
      <c r="F10" s="31">
        <v>0</v>
      </c>
      <c r="G10" s="31">
        <v>76529.43587</v>
      </c>
      <c r="H10" s="31">
        <v>21563.98175</v>
      </c>
      <c r="I10" s="31">
        <v>38919.553</v>
      </c>
      <c r="J10" s="30"/>
      <c r="K10" s="32"/>
      <c r="L10" s="32"/>
      <c r="M10" s="32"/>
      <c r="N10" s="32"/>
      <c r="O10" s="32"/>
      <c r="P10" s="30"/>
    </row>
    <row r="11" spans="1:16" ht="12" customHeight="1">
      <c r="A11" s="428" t="s">
        <v>45</v>
      </c>
      <c r="B11" s="428"/>
      <c r="C11" s="428"/>
      <c r="D11" s="428"/>
      <c r="E11" s="27">
        <f aca="true" t="shared" si="0" ref="E11:E48">SUM(F11:I11)</f>
        <v>27410.107369999998</v>
      </c>
      <c r="F11" s="31">
        <v>0</v>
      </c>
      <c r="G11" s="31">
        <v>11863.08052</v>
      </c>
      <c r="H11" s="31">
        <v>859.24185</v>
      </c>
      <c r="I11" s="31">
        <v>14687.785</v>
      </c>
      <c r="J11" s="30"/>
      <c r="K11" s="30"/>
      <c r="L11" s="30"/>
      <c r="M11" s="30"/>
      <c r="N11" s="30"/>
      <c r="O11" s="30"/>
      <c r="P11" s="30"/>
    </row>
    <row r="12" spans="1:16" ht="12" customHeight="1">
      <c r="A12" s="428" t="s">
        <v>46</v>
      </c>
      <c r="B12" s="428"/>
      <c r="C12" s="428"/>
      <c r="D12" s="428"/>
      <c r="E12" s="27">
        <f t="shared" si="0"/>
        <v>20056.717579999997</v>
      </c>
      <c r="F12" s="31">
        <v>0</v>
      </c>
      <c r="G12" s="31">
        <v>9012.91758</v>
      </c>
      <c r="H12" s="31">
        <v>1654.499</v>
      </c>
      <c r="I12" s="31">
        <v>9389.301</v>
      </c>
      <c r="J12" s="33"/>
      <c r="K12" s="15"/>
      <c r="L12" s="15"/>
      <c r="M12" s="15"/>
      <c r="N12" s="15"/>
      <c r="O12" s="34"/>
      <c r="P12" s="30"/>
    </row>
    <row r="13" spans="1:16" ht="12" customHeight="1">
      <c r="A13" s="428" t="s">
        <v>47</v>
      </c>
      <c r="B13" s="428"/>
      <c r="C13" s="428"/>
      <c r="D13" s="428"/>
      <c r="E13" s="27">
        <f t="shared" si="0"/>
        <v>128354.54899</v>
      </c>
      <c r="F13" s="31">
        <v>36.8554</v>
      </c>
      <c r="G13" s="31">
        <v>59702.24457</v>
      </c>
      <c r="H13" s="31">
        <v>28290.08602</v>
      </c>
      <c r="I13" s="31">
        <v>40325.363</v>
      </c>
      <c r="J13" s="30"/>
      <c r="K13" s="32"/>
      <c r="L13" s="32"/>
      <c r="M13" s="32"/>
      <c r="N13" s="32"/>
      <c r="O13" s="32"/>
      <c r="P13" s="30"/>
    </row>
    <row r="14" spans="1:16" ht="12" customHeight="1">
      <c r="A14" s="428" t="s">
        <v>48</v>
      </c>
      <c r="B14" s="428"/>
      <c r="C14" s="428"/>
      <c r="D14" s="428"/>
      <c r="E14" s="27">
        <f t="shared" si="0"/>
        <v>4094787.15278</v>
      </c>
      <c r="F14" s="31">
        <v>1074383.83407</v>
      </c>
      <c r="G14" s="31">
        <v>1582891.16782</v>
      </c>
      <c r="H14" s="31">
        <v>955117.82089</v>
      </c>
      <c r="I14" s="31">
        <v>482394.33</v>
      </c>
      <c r="J14" s="30"/>
      <c r="K14" s="32"/>
      <c r="L14" s="30"/>
      <c r="M14" s="30"/>
      <c r="N14" s="30"/>
      <c r="O14" s="30"/>
      <c r="P14" s="30"/>
    </row>
    <row r="15" spans="1:16" ht="12" customHeight="1">
      <c r="A15" s="428" t="s">
        <v>49</v>
      </c>
      <c r="B15" s="428"/>
      <c r="C15" s="428"/>
      <c r="D15" s="428"/>
      <c r="E15" s="27">
        <f t="shared" si="0"/>
        <v>83616.69026999999</v>
      </c>
      <c r="F15" s="31">
        <v>1400.09946</v>
      </c>
      <c r="G15" s="31">
        <v>39999.33126</v>
      </c>
      <c r="H15" s="31">
        <v>26771.71055</v>
      </c>
      <c r="I15" s="31">
        <v>15445.549</v>
      </c>
      <c r="J15" s="30"/>
      <c r="K15" s="30"/>
      <c r="L15" s="30"/>
      <c r="M15" s="30"/>
      <c r="N15" s="30"/>
      <c r="O15" s="30"/>
      <c r="P15" s="30"/>
    </row>
    <row r="16" spans="1:9" ht="12" customHeight="1">
      <c r="A16" s="428" t="s">
        <v>50</v>
      </c>
      <c r="B16" s="428"/>
      <c r="C16" s="428"/>
      <c r="D16" s="428"/>
      <c r="E16" s="27">
        <f t="shared" si="0"/>
        <v>56637.3474</v>
      </c>
      <c r="F16" s="31">
        <v>0</v>
      </c>
      <c r="G16" s="31">
        <v>15921.52827</v>
      </c>
      <c r="H16" s="31">
        <v>23037.38813</v>
      </c>
      <c r="I16" s="31">
        <v>17678.431</v>
      </c>
    </row>
    <row r="17" spans="1:9" ht="12" customHeight="1">
      <c r="A17" s="428" t="s">
        <v>51</v>
      </c>
      <c r="B17" s="428"/>
      <c r="C17" s="428"/>
      <c r="D17" s="428"/>
      <c r="E17" s="27">
        <f t="shared" si="0"/>
        <v>1162614.06087</v>
      </c>
      <c r="F17" s="31">
        <v>33102.69806</v>
      </c>
      <c r="G17" s="31">
        <v>725325.68235</v>
      </c>
      <c r="H17" s="31">
        <v>182604.02646</v>
      </c>
      <c r="I17" s="31">
        <v>221581.654</v>
      </c>
    </row>
    <row r="18" spans="1:9" ht="12" customHeight="1">
      <c r="A18" s="428" t="s">
        <v>52</v>
      </c>
      <c r="B18" s="428"/>
      <c r="C18" s="428"/>
      <c r="D18" s="428"/>
      <c r="E18" s="27">
        <f t="shared" si="0"/>
        <v>103485.14536999998</v>
      </c>
      <c r="F18" s="31">
        <v>0</v>
      </c>
      <c r="G18" s="31">
        <v>38556.50648</v>
      </c>
      <c r="H18" s="31">
        <v>30478.23817</v>
      </c>
      <c r="I18" s="31">
        <v>34450.40072</v>
      </c>
    </row>
    <row r="19" spans="1:9" ht="12" customHeight="1">
      <c r="A19" s="428" t="s">
        <v>53</v>
      </c>
      <c r="B19" s="428"/>
      <c r="C19" s="428"/>
      <c r="D19" s="428"/>
      <c r="E19" s="27">
        <f t="shared" si="0"/>
        <v>84617.13445000001</v>
      </c>
      <c r="F19" s="31">
        <v>0</v>
      </c>
      <c r="G19" s="31">
        <v>29229.35708</v>
      </c>
      <c r="H19" s="31">
        <v>38564.86437</v>
      </c>
      <c r="I19" s="31">
        <v>16822.913</v>
      </c>
    </row>
    <row r="20" spans="1:9" ht="12" customHeight="1">
      <c r="A20" s="428" t="s">
        <v>54</v>
      </c>
      <c r="B20" s="428"/>
      <c r="C20" s="428"/>
      <c r="D20" s="428"/>
      <c r="E20" s="27">
        <f t="shared" si="0"/>
        <v>37112.758460000005</v>
      </c>
      <c r="F20" s="31">
        <v>0</v>
      </c>
      <c r="G20" s="31">
        <v>28722.79246</v>
      </c>
      <c r="H20" s="31">
        <v>2479.364</v>
      </c>
      <c r="I20" s="31">
        <v>5910.602</v>
      </c>
    </row>
    <row r="21" spans="1:9" ht="12" customHeight="1">
      <c r="A21" s="428" t="s">
        <v>55</v>
      </c>
      <c r="B21" s="428"/>
      <c r="C21" s="428"/>
      <c r="D21" s="428"/>
      <c r="E21" s="27">
        <f t="shared" si="0"/>
        <v>46760.38018</v>
      </c>
      <c r="F21" s="31">
        <v>0</v>
      </c>
      <c r="G21" s="31">
        <v>20164.85407</v>
      </c>
      <c r="H21" s="31">
        <v>19200.64411</v>
      </c>
      <c r="I21" s="31">
        <v>7394.882</v>
      </c>
    </row>
    <row r="22" spans="1:9" ht="12" customHeight="1">
      <c r="A22" s="428" t="s">
        <v>56</v>
      </c>
      <c r="B22" s="428"/>
      <c r="C22" s="428"/>
      <c r="D22" s="428"/>
      <c r="E22" s="27">
        <f t="shared" si="0"/>
        <v>205154.85115</v>
      </c>
      <c r="F22" s="31">
        <v>9447.74273</v>
      </c>
      <c r="G22" s="31">
        <v>51755.89858</v>
      </c>
      <c r="H22" s="31">
        <v>42005.18384</v>
      </c>
      <c r="I22" s="31">
        <v>101946.026</v>
      </c>
    </row>
    <row r="23" spans="1:9" ht="12" customHeight="1">
      <c r="A23" s="428" t="s">
        <v>57</v>
      </c>
      <c r="B23" s="428"/>
      <c r="C23" s="428"/>
      <c r="D23" s="428"/>
      <c r="E23" s="27">
        <f t="shared" si="0"/>
        <v>62288.38106</v>
      </c>
      <c r="F23" s="31">
        <v>0</v>
      </c>
      <c r="G23" s="31">
        <v>22719.84191</v>
      </c>
      <c r="H23" s="31">
        <v>10520.14515</v>
      </c>
      <c r="I23" s="31">
        <v>29048.394</v>
      </c>
    </row>
    <row r="24" spans="1:9" ht="12" customHeight="1">
      <c r="A24" s="428" t="s">
        <v>58</v>
      </c>
      <c r="B24" s="428"/>
      <c r="C24" s="428"/>
      <c r="D24" s="428"/>
      <c r="E24" s="27">
        <f t="shared" si="0"/>
        <v>443471.19460000005</v>
      </c>
      <c r="F24" s="31">
        <v>0</v>
      </c>
      <c r="G24" s="31">
        <v>85881.0335</v>
      </c>
      <c r="H24" s="31">
        <v>265458.1291</v>
      </c>
      <c r="I24" s="31">
        <v>92132.032</v>
      </c>
    </row>
    <row r="25" spans="1:9" ht="12" customHeight="1">
      <c r="A25" s="428" t="s">
        <v>59</v>
      </c>
      <c r="B25" s="428"/>
      <c r="C25" s="428"/>
      <c r="D25" s="428"/>
      <c r="E25" s="27">
        <f t="shared" si="0"/>
        <v>39718.630390000006</v>
      </c>
      <c r="F25" s="31">
        <v>731.59719</v>
      </c>
      <c r="G25" s="31">
        <v>24744.6388</v>
      </c>
      <c r="H25" s="31">
        <v>23.7534</v>
      </c>
      <c r="I25" s="31">
        <v>14218.641</v>
      </c>
    </row>
    <row r="26" spans="1:9" ht="12" customHeight="1">
      <c r="A26" s="428" t="s">
        <v>60</v>
      </c>
      <c r="B26" s="428"/>
      <c r="C26" s="428"/>
      <c r="D26" s="428"/>
      <c r="E26" s="27">
        <f t="shared" si="0"/>
        <v>91224.71790999999</v>
      </c>
      <c r="F26" s="31">
        <v>16.90156</v>
      </c>
      <c r="G26" s="31">
        <v>28621.53184</v>
      </c>
      <c r="H26" s="31">
        <v>40516.93651</v>
      </c>
      <c r="I26" s="31">
        <v>22069.348</v>
      </c>
    </row>
    <row r="27" spans="1:9" ht="12" customHeight="1">
      <c r="A27" s="428" t="s">
        <v>61</v>
      </c>
      <c r="B27" s="428"/>
      <c r="C27" s="428"/>
      <c r="D27" s="428"/>
      <c r="E27" s="27">
        <f t="shared" si="0"/>
        <v>120733.11403</v>
      </c>
      <c r="F27" s="31">
        <v>0</v>
      </c>
      <c r="G27" s="31">
        <v>60580.89126</v>
      </c>
      <c r="H27" s="31">
        <v>30060.25864</v>
      </c>
      <c r="I27" s="31">
        <v>30091.96413</v>
      </c>
    </row>
    <row r="28" spans="1:9" ht="12" customHeight="1">
      <c r="A28" s="428" t="s">
        <v>62</v>
      </c>
      <c r="B28" s="428"/>
      <c r="C28" s="428"/>
      <c r="D28" s="428"/>
      <c r="E28" s="27">
        <f t="shared" si="0"/>
        <v>49012.684819999995</v>
      </c>
      <c r="F28" s="31">
        <v>0</v>
      </c>
      <c r="G28" s="31">
        <v>30639.79592</v>
      </c>
      <c r="H28" s="31">
        <v>4595.3629</v>
      </c>
      <c r="I28" s="31">
        <v>13777.526</v>
      </c>
    </row>
    <row r="29" spans="1:9" ht="12" customHeight="1">
      <c r="A29" s="428" t="s">
        <v>63</v>
      </c>
      <c r="B29" s="428"/>
      <c r="C29" s="428"/>
      <c r="D29" s="428"/>
      <c r="E29" s="27">
        <f t="shared" si="0"/>
        <v>44209.16928</v>
      </c>
      <c r="F29" s="31">
        <v>0</v>
      </c>
      <c r="G29" s="31">
        <v>7970.10534</v>
      </c>
      <c r="H29" s="31">
        <v>16535.73094</v>
      </c>
      <c r="I29" s="31">
        <v>19703.333</v>
      </c>
    </row>
    <row r="30" spans="1:9" ht="12" customHeight="1">
      <c r="A30" s="428" t="s">
        <v>64</v>
      </c>
      <c r="B30" s="428"/>
      <c r="C30" s="428"/>
      <c r="D30" s="428"/>
      <c r="E30" s="27">
        <f t="shared" si="0"/>
        <v>87783.57672</v>
      </c>
      <c r="F30" s="31">
        <v>0</v>
      </c>
      <c r="G30" s="31">
        <v>20415.19661</v>
      </c>
      <c r="H30" s="31">
        <v>53394.79311</v>
      </c>
      <c r="I30" s="31">
        <v>13973.587</v>
      </c>
    </row>
    <row r="31" spans="1:9" ht="12" customHeight="1">
      <c r="A31" s="428" t="s">
        <v>65</v>
      </c>
      <c r="B31" s="428"/>
      <c r="C31" s="428"/>
      <c r="D31" s="428"/>
      <c r="E31" s="27">
        <f t="shared" si="0"/>
        <v>84379.50865999999</v>
      </c>
      <c r="F31" s="31">
        <v>0</v>
      </c>
      <c r="G31" s="31">
        <v>29905.63761</v>
      </c>
      <c r="H31" s="31">
        <v>42165.96305</v>
      </c>
      <c r="I31" s="31">
        <v>12307.908</v>
      </c>
    </row>
    <row r="32" spans="1:9" ht="12" customHeight="1">
      <c r="A32" s="428" t="s">
        <v>66</v>
      </c>
      <c r="B32" s="428"/>
      <c r="C32" s="428"/>
      <c r="D32" s="428"/>
      <c r="E32" s="27">
        <f t="shared" si="0"/>
        <v>91195.11898000001</v>
      </c>
      <c r="F32" s="31">
        <v>0</v>
      </c>
      <c r="G32" s="31">
        <v>33584.16965</v>
      </c>
      <c r="H32" s="31">
        <v>30284.70933</v>
      </c>
      <c r="I32" s="31">
        <v>27326.24</v>
      </c>
    </row>
    <row r="33" spans="1:9" ht="12" customHeight="1">
      <c r="A33" s="428" t="s">
        <v>67</v>
      </c>
      <c r="B33" s="428"/>
      <c r="C33" s="428"/>
      <c r="D33" s="428"/>
      <c r="E33" s="27">
        <f t="shared" si="0"/>
        <v>190123.60327000002</v>
      </c>
      <c r="F33" s="31">
        <v>702.22581</v>
      </c>
      <c r="G33" s="31">
        <v>60047.89422</v>
      </c>
      <c r="H33" s="31">
        <v>55421.98224</v>
      </c>
      <c r="I33" s="31">
        <v>73951.501</v>
      </c>
    </row>
    <row r="34" spans="1:9" ht="12" customHeight="1">
      <c r="A34" s="428" t="s">
        <v>68</v>
      </c>
      <c r="B34" s="428"/>
      <c r="C34" s="428"/>
      <c r="D34" s="428"/>
      <c r="E34" s="27">
        <f t="shared" si="0"/>
        <v>44516.743</v>
      </c>
      <c r="F34" s="31">
        <v>0</v>
      </c>
      <c r="G34" s="31">
        <v>27002.28141</v>
      </c>
      <c r="H34" s="31">
        <v>472.88959</v>
      </c>
      <c r="I34" s="31">
        <v>17041.572</v>
      </c>
    </row>
    <row r="35" spans="1:9" ht="12" customHeight="1">
      <c r="A35" s="428" t="s">
        <v>69</v>
      </c>
      <c r="B35" s="428"/>
      <c r="C35" s="428"/>
      <c r="D35" s="428"/>
      <c r="E35" s="27">
        <f t="shared" si="0"/>
        <v>26526.72992</v>
      </c>
      <c r="F35" s="31">
        <v>0</v>
      </c>
      <c r="G35" s="31">
        <v>18341.47492</v>
      </c>
      <c r="H35" s="31">
        <v>739.95</v>
      </c>
      <c r="I35" s="31">
        <v>7445.305</v>
      </c>
    </row>
    <row r="36" spans="1:9" ht="12" customHeight="1">
      <c r="A36" s="428" t="s">
        <v>70</v>
      </c>
      <c r="B36" s="428"/>
      <c r="C36" s="428"/>
      <c r="D36" s="428"/>
      <c r="E36" s="27">
        <f t="shared" si="0"/>
        <v>82770.89340999999</v>
      </c>
      <c r="F36" s="31">
        <v>0</v>
      </c>
      <c r="G36" s="31">
        <v>27394.01155</v>
      </c>
      <c r="H36" s="31">
        <v>8034.94986</v>
      </c>
      <c r="I36" s="31">
        <v>47341.932</v>
      </c>
    </row>
    <row r="37" spans="1:9" ht="12" customHeight="1">
      <c r="A37" s="428" t="s">
        <v>71</v>
      </c>
      <c r="B37" s="428"/>
      <c r="C37" s="428"/>
      <c r="D37" s="428"/>
      <c r="E37" s="27">
        <f t="shared" si="0"/>
        <v>42770.78259</v>
      </c>
      <c r="F37" s="31">
        <v>0</v>
      </c>
      <c r="G37" s="31">
        <v>17587.49685</v>
      </c>
      <c r="H37" s="31">
        <v>10377.97214</v>
      </c>
      <c r="I37" s="31">
        <v>14805.3136</v>
      </c>
    </row>
    <row r="38" spans="1:9" ht="12" customHeight="1">
      <c r="A38" s="428" t="s">
        <v>72</v>
      </c>
      <c r="B38" s="428"/>
      <c r="C38" s="428"/>
      <c r="D38" s="428"/>
      <c r="E38" s="27">
        <f t="shared" si="0"/>
        <v>68561.46026</v>
      </c>
      <c r="F38" s="31">
        <v>0</v>
      </c>
      <c r="G38" s="31">
        <v>25550.71553</v>
      </c>
      <c r="H38" s="31">
        <v>26578.51673</v>
      </c>
      <c r="I38" s="31">
        <v>16432.228</v>
      </c>
    </row>
    <row r="39" spans="1:9" ht="12" customHeight="1">
      <c r="A39" s="428" t="s">
        <v>73</v>
      </c>
      <c r="B39" s="428"/>
      <c r="C39" s="428"/>
      <c r="D39" s="428"/>
      <c r="E39" s="27">
        <f t="shared" si="0"/>
        <v>6558.810030000001</v>
      </c>
      <c r="F39" s="31">
        <v>0</v>
      </c>
      <c r="G39" s="31">
        <v>2288.02453</v>
      </c>
      <c r="H39" s="31">
        <v>572.8355</v>
      </c>
      <c r="I39" s="31">
        <v>3697.95</v>
      </c>
    </row>
    <row r="40" spans="1:9" ht="12" customHeight="1">
      <c r="A40" s="428" t="s">
        <v>74</v>
      </c>
      <c r="B40" s="428"/>
      <c r="C40" s="428"/>
      <c r="D40" s="428"/>
      <c r="E40" s="27">
        <f t="shared" si="0"/>
        <v>24968.60238</v>
      </c>
      <c r="F40" s="31">
        <v>0</v>
      </c>
      <c r="G40" s="31">
        <v>21370.12966</v>
      </c>
      <c r="H40" s="31">
        <v>626.11172</v>
      </c>
      <c r="I40" s="31">
        <v>2972.361</v>
      </c>
    </row>
    <row r="41" spans="1:9" ht="12" customHeight="1">
      <c r="A41" s="428" t="s">
        <v>75</v>
      </c>
      <c r="B41" s="428"/>
      <c r="C41" s="428"/>
      <c r="D41" s="428"/>
      <c r="E41" s="27">
        <f t="shared" si="0"/>
        <v>27542.50683</v>
      </c>
      <c r="F41" s="31">
        <v>0</v>
      </c>
      <c r="G41" s="31">
        <v>12818.69583</v>
      </c>
      <c r="H41" s="31">
        <v>3635.3</v>
      </c>
      <c r="I41" s="31">
        <v>11088.511</v>
      </c>
    </row>
    <row r="42" spans="1:9" ht="12" customHeight="1">
      <c r="A42" s="428" t="s">
        <v>76</v>
      </c>
      <c r="B42" s="428"/>
      <c r="C42" s="428"/>
      <c r="D42" s="428"/>
      <c r="E42" s="27">
        <f t="shared" si="0"/>
        <v>172175.01906999998</v>
      </c>
      <c r="F42" s="31">
        <v>1414.3958</v>
      </c>
      <c r="G42" s="31">
        <v>75218.20296</v>
      </c>
      <c r="H42" s="31">
        <v>5248.78418</v>
      </c>
      <c r="I42" s="31">
        <v>90293.63613</v>
      </c>
    </row>
    <row r="43" spans="1:9" ht="12" customHeight="1">
      <c r="A43" s="428" t="s">
        <v>77</v>
      </c>
      <c r="B43" s="428"/>
      <c r="C43" s="428"/>
      <c r="D43" s="428"/>
      <c r="E43" s="27">
        <f t="shared" si="0"/>
        <v>41578.2792</v>
      </c>
      <c r="F43" s="31">
        <v>0</v>
      </c>
      <c r="G43" s="31">
        <v>22453.73975</v>
      </c>
      <c r="H43" s="31">
        <v>10559.79345</v>
      </c>
      <c r="I43" s="31">
        <v>8564.746</v>
      </c>
    </row>
    <row r="44" spans="1:9" ht="12" customHeight="1">
      <c r="A44" s="428" t="s">
        <v>78</v>
      </c>
      <c r="B44" s="428"/>
      <c r="C44" s="428"/>
      <c r="D44" s="428"/>
      <c r="E44" s="27">
        <f t="shared" si="0"/>
        <v>181752.15597</v>
      </c>
      <c r="F44" s="31">
        <v>13.1784</v>
      </c>
      <c r="G44" s="31">
        <v>15138.83943</v>
      </c>
      <c r="H44" s="31">
        <v>79032.91114</v>
      </c>
      <c r="I44" s="31">
        <v>87567.227</v>
      </c>
    </row>
    <row r="45" spans="1:9" ht="12" customHeight="1">
      <c r="A45" s="428" t="s">
        <v>79</v>
      </c>
      <c r="B45" s="428"/>
      <c r="C45" s="428"/>
      <c r="D45" s="428"/>
      <c r="E45" s="27">
        <f t="shared" si="0"/>
        <v>131623.6247</v>
      </c>
      <c r="F45" s="31">
        <v>0</v>
      </c>
      <c r="G45" s="31">
        <v>57776.12792</v>
      </c>
      <c r="H45" s="31">
        <v>53067.25378</v>
      </c>
      <c r="I45" s="31">
        <v>20780.243</v>
      </c>
    </row>
    <row r="46" spans="1:9" ht="12" customHeight="1">
      <c r="A46" s="428" t="s">
        <v>80</v>
      </c>
      <c r="B46" s="428"/>
      <c r="C46" s="428"/>
      <c r="D46" s="428"/>
      <c r="E46" s="27">
        <f t="shared" si="0"/>
        <v>232206.63152</v>
      </c>
      <c r="F46" s="31">
        <v>0</v>
      </c>
      <c r="G46" s="31">
        <v>14015.86124</v>
      </c>
      <c r="H46" s="31">
        <v>200148.82828</v>
      </c>
      <c r="I46" s="31">
        <v>18041.942</v>
      </c>
    </row>
    <row r="47" spans="1:9" ht="12" customHeight="1">
      <c r="A47" s="428" t="s">
        <v>81</v>
      </c>
      <c r="B47" s="428"/>
      <c r="C47" s="428"/>
      <c r="D47" s="428"/>
      <c r="E47" s="27">
        <f t="shared" si="0"/>
        <v>34414.40674</v>
      </c>
      <c r="F47" s="31">
        <v>0</v>
      </c>
      <c r="G47" s="31">
        <v>16916.94198</v>
      </c>
      <c r="H47" s="31">
        <v>972.89876</v>
      </c>
      <c r="I47" s="31">
        <v>16524.566</v>
      </c>
    </row>
    <row r="48" spans="1:9" ht="12" customHeight="1">
      <c r="A48" s="428" t="s">
        <v>82</v>
      </c>
      <c r="B48" s="428"/>
      <c r="C48" s="428"/>
      <c r="D48" s="428"/>
      <c r="E48" s="19">
        <f t="shared" si="0"/>
        <v>59874.35368</v>
      </c>
      <c r="F48" s="35">
        <v>0</v>
      </c>
      <c r="G48" s="35">
        <v>22213.76179</v>
      </c>
      <c r="H48" s="35">
        <v>12148.69317</v>
      </c>
      <c r="I48" s="35">
        <v>25511.89872</v>
      </c>
    </row>
    <row r="49" spans="1:9" ht="17.25" customHeight="1">
      <c r="A49" s="419"/>
      <c r="B49" s="419"/>
      <c r="C49" s="419"/>
      <c r="D49" s="419"/>
      <c r="E49" s="14"/>
      <c r="F49" s="14"/>
      <c r="G49" s="14"/>
      <c r="H49" s="14"/>
      <c r="I49" s="14"/>
    </row>
    <row r="50" spans="1:9" ht="11.25">
      <c r="A50" s="36"/>
      <c r="B50" s="36"/>
      <c r="C50" s="36"/>
      <c r="D50" s="36"/>
      <c r="E50" s="37"/>
      <c r="F50" s="37"/>
      <c r="G50" s="37"/>
      <c r="H50" s="37"/>
      <c r="I50" s="38"/>
    </row>
    <row r="51" spans="1:9" ht="11.25">
      <c r="A51" s="433" t="s">
        <v>0</v>
      </c>
      <c r="B51" s="433"/>
      <c r="C51" s="431" t="s">
        <v>83</v>
      </c>
      <c r="D51" s="432"/>
      <c r="E51" s="432"/>
      <c r="F51" s="432"/>
      <c r="G51" s="432"/>
      <c r="H51" s="432"/>
      <c r="I51" s="432"/>
    </row>
    <row r="52" spans="1:10" ht="11.25">
      <c r="A52" s="421" t="s">
        <v>4</v>
      </c>
      <c r="B52" s="421"/>
      <c r="C52" s="421"/>
      <c r="D52" s="429" t="s">
        <v>42</v>
      </c>
      <c r="E52" s="430"/>
      <c r="F52" s="430"/>
      <c r="G52" s="430"/>
      <c r="H52" s="430"/>
      <c r="I52" s="430"/>
      <c r="J52" s="21"/>
    </row>
    <row r="53" spans="1:8" ht="11.25" hidden="1">
      <c r="A53" s="5" t="s">
        <v>2</v>
      </c>
      <c r="E53" s="5"/>
      <c r="F53" s="5"/>
      <c r="G53" s="5"/>
      <c r="H53" s="5"/>
    </row>
  </sheetData>
  <sheetProtection/>
  <mergeCells count="49">
    <mergeCell ref="A49:D49"/>
    <mergeCell ref="A18:D18"/>
    <mergeCell ref="A2:H2"/>
    <mergeCell ref="A3:H3"/>
    <mergeCell ref="A4:H4"/>
    <mergeCell ref="A7:D7"/>
    <mergeCell ref="A9:D9"/>
    <mergeCell ref="A10:D10"/>
    <mergeCell ref="A11:D11"/>
    <mergeCell ref="A12:D12"/>
    <mergeCell ref="A13:D13"/>
    <mergeCell ref="A14:D14"/>
    <mergeCell ref="A15:D15"/>
    <mergeCell ref="A16:D16"/>
    <mergeCell ref="A17:D17"/>
    <mergeCell ref="A19:D19"/>
    <mergeCell ref="A20:D20"/>
    <mergeCell ref="A21:D21"/>
    <mergeCell ref="A22:D22"/>
    <mergeCell ref="A23:D23"/>
    <mergeCell ref="A24:D24"/>
    <mergeCell ref="A25:D25"/>
    <mergeCell ref="A37:D37"/>
    <mergeCell ref="A26:D26"/>
    <mergeCell ref="A27:D27"/>
    <mergeCell ref="A28:D28"/>
    <mergeCell ref="A29:D29"/>
    <mergeCell ref="A30:D30"/>
    <mergeCell ref="A31:D31"/>
    <mergeCell ref="A52:C52"/>
    <mergeCell ref="A51:B51"/>
    <mergeCell ref="A43:D43"/>
    <mergeCell ref="A44:D44"/>
    <mergeCell ref="A45:D45"/>
    <mergeCell ref="A32:D32"/>
    <mergeCell ref="A33:D33"/>
    <mergeCell ref="A34:D34"/>
    <mergeCell ref="A35:D35"/>
    <mergeCell ref="A36:D36"/>
    <mergeCell ref="A46:D46"/>
    <mergeCell ref="A47:D47"/>
    <mergeCell ref="A48:D48"/>
    <mergeCell ref="D52:I52"/>
    <mergeCell ref="C51:I51"/>
    <mergeCell ref="A38:D38"/>
    <mergeCell ref="A39:D39"/>
    <mergeCell ref="A40:D40"/>
    <mergeCell ref="A41:D41"/>
    <mergeCell ref="A42:D42"/>
  </mergeCells>
  <hyperlinks>
    <hyperlink ref="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Durango 2016.</oddHeader>
    <oddFooter>&amp;R&amp;P/&amp;N</oddFooter>
  </headerFooter>
</worksheet>
</file>

<file path=xl/worksheets/sheet14.xml><?xml version="1.0" encoding="utf-8"?>
<worksheet xmlns="http://schemas.openxmlformats.org/spreadsheetml/2006/main" xmlns:r="http://schemas.openxmlformats.org/officeDocument/2006/relationships">
  <dimension ref="A2:T52"/>
  <sheetViews>
    <sheetView showGridLines="0" showRowColHeaders="0"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39" customWidth="1"/>
    <col min="2" max="2" width="2.83203125" style="39" customWidth="1"/>
    <col min="3" max="3" width="1.5" style="39" customWidth="1"/>
    <col min="4" max="4" width="18.83203125" style="39" customWidth="1"/>
    <col min="5" max="5" width="14.83203125" style="39" customWidth="1"/>
    <col min="6" max="6" width="2.66015625" style="39" customWidth="1"/>
    <col min="7" max="7" width="14.83203125" style="40" customWidth="1"/>
    <col min="8" max="8" width="2.66015625" style="40" customWidth="1"/>
    <col min="9" max="9" width="14.83203125" style="40" customWidth="1"/>
    <col min="10" max="10" width="2.66015625" style="40" customWidth="1"/>
    <col min="11" max="11" width="17" style="40" customWidth="1"/>
    <col min="12" max="12" width="2.66015625" style="40" customWidth="1"/>
    <col min="13" max="13" width="14.83203125" style="40" customWidth="1"/>
    <col min="14" max="14" width="2.66015625" style="39" customWidth="1"/>
    <col min="15" max="15" width="8.66015625" style="39" hidden="1" customWidth="1"/>
    <col min="16" max="16384" width="0" style="39" hidden="1" customWidth="1"/>
  </cols>
  <sheetData>
    <row r="1" ht="15.75" customHeight="1"/>
    <row r="2" spans="1:16" ht="12.75">
      <c r="A2" s="444" t="s">
        <v>84</v>
      </c>
      <c r="B2" s="445"/>
      <c r="C2" s="445"/>
      <c r="D2" s="445"/>
      <c r="E2" s="445"/>
      <c r="F2" s="445"/>
      <c r="G2" s="445"/>
      <c r="H2" s="445"/>
      <c r="I2" s="445"/>
      <c r="J2" s="445"/>
      <c r="K2" s="445"/>
      <c r="L2" s="445"/>
      <c r="M2" s="299" t="s">
        <v>85</v>
      </c>
      <c r="N2" s="299"/>
      <c r="O2" s="39" t="s">
        <v>2</v>
      </c>
      <c r="P2" s="41"/>
    </row>
    <row r="3" spans="1:16" ht="12.75">
      <c r="A3" s="444" t="s">
        <v>86</v>
      </c>
      <c r="B3" s="444"/>
      <c r="C3" s="444"/>
      <c r="D3" s="444"/>
      <c r="E3" s="444"/>
      <c r="F3" s="444"/>
      <c r="G3" s="444"/>
      <c r="H3" s="444"/>
      <c r="I3" s="444"/>
      <c r="J3" s="444"/>
      <c r="K3" s="444"/>
      <c r="L3" s="444"/>
      <c r="M3" s="437" t="s">
        <v>87</v>
      </c>
      <c r="N3" s="437"/>
      <c r="P3" s="1"/>
    </row>
    <row r="4" spans="1:16" ht="12.75">
      <c r="A4" s="444">
        <v>2015</v>
      </c>
      <c r="B4" s="445"/>
      <c r="C4" s="445"/>
      <c r="D4" s="445"/>
      <c r="E4" s="445"/>
      <c r="F4" s="445"/>
      <c r="G4" s="445"/>
      <c r="H4" s="445"/>
      <c r="I4" s="445"/>
      <c r="J4" s="445"/>
      <c r="K4" s="445"/>
      <c r="L4" s="445"/>
      <c r="N4" s="41"/>
      <c r="P4" s="4"/>
    </row>
    <row r="5" spans="1:16" ht="11.25">
      <c r="A5" s="43"/>
      <c r="B5" s="43"/>
      <c r="C5" s="43"/>
      <c r="D5" s="43"/>
      <c r="E5" s="43"/>
      <c r="F5" s="43"/>
      <c r="G5" s="44"/>
      <c r="H5" s="44"/>
      <c r="I5" s="44"/>
      <c r="J5" s="44"/>
      <c r="K5" s="44"/>
      <c r="L5" s="44"/>
      <c r="M5" s="45"/>
      <c r="N5" s="45"/>
      <c r="P5" s="3"/>
    </row>
    <row r="6" ht="1.5" customHeight="1">
      <c r="N6" s="40"/>
    </row>
    <row r="7" spans="1:14" ht="11.25" customHeight="1">
      <c r="A7" s="446" t="s">
        <v>5</v>
      </c>
      <c r="B7" s="447"/>
      <c r="C7" s="447"/>
      <c r="D7" s="447"/>
      <c r="E7" s="440" t="s">
        <v>88</v>
      </c>
      <c r="G7" s="440" t="s">
        <v>89</v>
      </c>
      <c r="H7" s="46"/>
      <c r="I7" s="448" t="s">
        <v>90</v>
      </c>
      <c r="J7" s="47" t="s">
        <v>91</v>
      </c>
      <c r="K7" s="440" t="s">
        <v>92</v>
      </c>
      <c r="M7" s="440" t="s">
        <v>93</v>
      </c>
      <c r="N7" s="48"/>
    </row>
    <row r="8" spans="1:14" ht="11.25" customHeight="1">
      <c r="A8" s="446"/>
      <c r="B8" s="447"/>
      <c r="C8" s="447"/>
      <c r="D8" s="447"/>
      <c r="E8" s="440"/>
      <c r="F8" s="47" t="s">
        <v>94</v>
      </c>
      <c r="G8" s="440"/>
      <c r="H8" s="46" t="s">
        <v>94</v>
      </c>
      <c r="I8" s="448"/>
      <c r="J8" s="48"/>
      <c r="K8" s="440"/>
      <c r="L8" s="47" t="s">
        <v>94</v>
      </c>
      <c r="M8" s="440"/>
      <c r="N8" s="47" t="s">
        <v>94</v>
      </c>
    </row>
    <row r="9" spans="1:14" ht="1.5" customHeight="1">
      <c r="A9" s="49"/>
      <c r="B9" s="49"/>
      <c r="C9" s="49"/>
      <c r="D9" s="49"/>
      <c r="E9" s="49"/>
      <c r="F9" s="49"/>
      <c r="G9" s="45"/>
      <c r="H9" s="45"/>
      <c r="I9" s="45"/>
      <c r="J9" s="45"/>
      <c r="K9" s="45"/>
      <c r="L9" s="45"/>
      <c r="M9" s="45"/>
      <c r="N9" s="45"/>
    </row>
    <row r="10" spans="1:15" ht="23.25" customHeight="1">
      <c r="A10" s="441" t="s">
        <v>6</v>
      </c>
      <c r="B10" s="442"/>
      <c r="C10" s="442"/>
      <c r="D10" s="442"/>
      <c r="E10" s="50">
        <f>SUM(E11:E49)</f>
        <v>3663</v>
      </c>
      <c r="F10" s="51"/>
      <c r="G10" s="50">
        <f>SUM(G11:G49)</f>
        <v>102633</v>
      </c>
      <c r="H10" s="52"/>
      <c r="I10" s="50">
        <f>SUM(I11:I49)</f>
        <v>60898</v>
      </c>
      <c r="J10" s="52"/>
      <c r="K10" s="50">
        <f>SUM(K11:K49)</f>
        <v>388</v>
      </c>
      <c r="L10" s="52"/>
      <c r="M10" s="50">
        <f>SUM(M11:M49)</f>
        <v>445087</v>
      </c>
      <c r="N10" s="48"/>
      <c r="O10" s="48"/>
    </row>
    <row r="11" spans="1:15" ht="23.25" customHeight="1">
      <c r="A11" s="443" t="s">
        <v>44</v>
      </c>
      <c r="B11" s="443"/>
      <c r="C11" s="443"/>
      <c r="D11" s="443"/>
      <c r="E11" s="53">
        <v>70</v>
      </c>
      <c r="F11" s="53"/>
      <c r="G11" s="52">
        <v>2648</v>
      </c>
      <c r="H11" s="52"/>
      <c r="I11" s="52">
        <v>1201</v>
      </c>
      <c r="J11" s="52"/>
      <c r="K11" s="52">
        <v>2</v>
      </c>
      <c r="L11" s="52"/>
      <c r="M11" s="52">
        <v>10441</v>
      </c>
      <c r="N11" s="48"/>
      <c r="O11" s="48"/>
    </row>
    <row r="12" spans="1:15" ht="12" customHeight="1">
      <c r="A12" s="443" t="s">
        <v>45</v>
      </c>
      <c r="B12" s="443"/>
      <c r="C12" s="443"/>
      <c r="D12" s="443"/>
      <c r="E12" s="53">
        <v>92</v>
      </c>
      <c r="F12" s="53"/>
      <c r="G12" s="52">
        <v>822</v>
      </c>
      <c r="H12" s="52"/>
      <c r="I12" s="52">
        <v>407</v>
      </c>
      <c r="J12" s="52"/>
      <c r="K12" s="52">
        <v>0</v>
      </c>
      <c r="L12" s="52"/>
      <c r="M12" s="52">
        <v>3388</v>
      </c>
      <c r="N12" s="48"/>
      <c r="O12" s="48"/>
    </row>
    <row r="13" spans="1:15" ht="12" customHeight="1">
      <c r="A13" s="438" t="s">
        <v>46</v>
      </c>
      <c r="B13" s="438"/>
      <c r="C13" s="438"/>
      <c r="D13" s="438"/>
      <c r="E13" s="53">
        <v>17</v>
      </c>
      <c r="F13" s="53"/>
      <c r="G13" s="52">
        <v>538</v>
      </c>
      <c r="H13" s="52"/>
      <c r="I13" s="52">
        <v>251</v>
      </c>
      <c r="J13" s="52"/>
      <c r="K13" s="52">
        <v>0</v>
      </c>
      <c r="L13" s="52"/>
      <c r="M13" s="52">
        <v>2301</v>
      </c>
      <c r="N13" s="48"/>
      <c r="O13" s="48"/>
    </row>
    <row r="14" spans="1:15" ht="12" customHeight="1">
      <c r="A14" s="438" t="s">
        <v>95</v>
      </c>
      <c r="B14" s="438"/>
      <c r="C14" s="438"/>
      <c r="D14" s="438"/>
      <c r="E14" s="53">
        <v>62</v>
      </c>
      <c r="F14" s="53"/>
      <c r="G14" s="52">
        <v>1804</v>
      </c>
      <c r="H14" s="52"/>
      <c r="I14" s="52">
        <v>937</v>
      </c>
      <c r="J14" s="52"/>
      <c r="K14" s="52">
        <v>0</v>
      </c>
      <c r="L14" s="52"/>
      <c r="M14" s="52">
        <v>7630</v>
      </c>
      <c r="N14" s="48"/>
      <c r="O14" s="48"/>
    </row>
    <row r="15" spans="1:15" ht="12" customHeight="1">
      <c r="A15" s="438" t="s">
        <v>48</v>
      </c>
      <c r="B15" s="438"/>
      <c r="C15" s="438"/>
      <c r="D15" s="438"/>
      <c r="E15" s="53">
        <v>246</v>
      </c>
      <c r="F15" s="53"/>
      <c r="G15" s="52">
        <v>24936</v>
      </c>
      <c r="H15" s="52"/>
      <c r="I15" s="52">
        <v>17375</v>
      </c>
      <c r="J15" s="52"/>
      <c r="K15" s="52">
        <v>188</v>
      </c>
      <c r="L15" s="52"/>
      <c r="M15" s="52">
        <v>112166</v>
      </c>
      <c r="N15" s="48"/>
      <c r="O15" s="48"/>
    </row>
    <row r="16" spans="1:15" ht="12" customHeight="1">
      <c r="A16" s="438" t="s">
        <v>49</v>
      </c>
      <c r="B16" s="438"/>
      <c r="C16" s="438"/>
      <c r="D16" s="438"/>
      <c r="E16" s="53">
        <v>50</v>
      </c>
      <c r="F16" s="53"/>
      <c r="G16" s="52">
        <v>645</v>
      </c>
      <c r="H16" s="52"/>
      <c r="I16" s="52">
        <v>389</v>
      </c>
      <c r="J16" s="52"/>
      <c r="K16" s="52">
        <v>0</v>
      </c>
      <c r="L16" s="52"/>
      <c r="M16" s="52">
        <v>2625</v>
      </c>
      <c r="N16" s="48"/>
      <c r="O16" s="48"/>
    </row>
    <row r="17" spans="1:15" ht="12" customHeight="1">
      <c r="A17" s="438" t="s">
        <v>50</v>
      </c>
      <c r="B17" s="438"/>
      <c r="C17" s="438"/>
      <c r="D17" s="438"/>
      <c r="E17" s="53">
        <v>27</v>
      </c>
      <c r="F17" s="53"/>
      <c r="G17" s="52">
        <v>921</v>
      </c>
      <c r="H17" s="52"/>
      <c r="I17" s="52">
        <v>358</v>
      </c>
      <c r="J17" s="52"/>
      <c r="K17" s="52">
        <v>0</v>
      </c>
      <c r="L17" s="52"/>
      <c r="M17" s="52">
        <v>3916</v>
      </c>
      <c r="N17" s="48"/>
      <c r="O17" s="48"/>
    </row>
    <row r="18" spans="1:15" ht="12" customHeight="1">
      <c r="A18" s="438" t="s">
        <v>51</v>
      </c>
      <c r="B18" s="438"/>
      <c r="C18" s="438"/>
      <c r="D18" s="438"/>
      <c r="E18" s="53">
        <v>156</v>
      </c>
      <c r="F18" s="53"/>
      <c r="G18" s="52">
        <v>10174</v>
      </c>
      <c r="H18" s="52"/>
      <c r="I18" s="52">
        <v>6751</v>
      </c>
      <c r="J18" s="52"/>
      <c r="K18" s="52">
        <v>159</v>
      </c>
      <c r="L18" s="52"/>
      <c r="M18" s="52">
        <v>45962</v>
      </c>
      <c r="N18" s="48"/>
      <c r="O18" s="48"/>
    </row>
    <row r="19" spans="1:20" ht="12" customHeight="1">
      <c r="A19" s="438" t="s">
        <v>52</v>
      </c>
      <c r="B19" s="438"/>
      <c r="C19" s="438"/>
      <c r="D19" s="438"/>
      <c r="E19" s="53">
        <v>18</v>
      </c>
      <c r="F19" s="53"/>
      <c r="G19" s="52">
        <v>2416</v>
      </c>
      <c r="H19" s="52"/>
      <c r="I19" s="52">
        <v>1456</v>
      </c>
      <c r="J19" s="52"/>
      <c r="K19" s="52">
        <v>2</v>
      </c>
      <c r="L19" s="52"/>
      <c r="M19" s="52">
        <v>9472</v>
      </c>
      <c r="N19" s="48"/>
      <c r="O19" s="48"/>
      <c r="T19" s="54"/>
    </row>
    <row r="20" spans="1:15" ht="12" customHeight="1">
      <c r="A20" s="438" t="s">
        <v>53</v>
      </c>
      <c r="B20" s="438"/>
      <c r="C20" s="438"/>
      <c r="D20" s="438"/>
      <c r="E20" s="53">
        <v>110</v>
      </c>
      <c r="F20" s="53"/>
      <c r="G20" s="52">
        <v>1629</v>
      </c>
      <c r="H20" s="52"/>
      <c r="I20" s="52">
        <v>623</v>
      </c>
      <c r="J20" s="52"/>
      <c r="K20" s="52">
        <v>0</v>
      </c>
      <c r="L20" s="52"/>
      <c r="M20" s="52">
        <v>5939</v>
      </c>
      <c r="N20" s="48"/>
      <c r="O20" s="48"/>
    </row>
    <row r="21" spans="1:15" ht="12" customHeight="1">
      <c r="A21" s="438" t="s">
        <v>54</v>
      </c>
      <c r="B21" s="438"/>
      <c r="C21" s="438"/>
      <c r="D21" s="438"/>
      <c r="E21" s="53">
        <v>23</v>
      </c>
      <c r="F21" s="53"/>
      <c r="G21" s="52">
        <v>330</v>
      </c>
      <c r="H21" s="52"/>
      <c r="I21" s="52">
        <v>164</v>
      </c>
      <c r="J21" s="52"/>
      <c r="K21" s="52">
        <v>0</v>
      </c>
      <c r="L21" s="52"/>
      <c r="M21" s="52">
        <v>1262</v>
      </c>
      <c r="N21" s="48"/>
      <c r="O21" s="48"/>
    </row>
    <row r="22" spans="1:15" ht="12" customHeight="1">
      <c r="A22" s="438" t="s">
        <v>55</v>
      </c>
      <c r="B22" s="438"/>
      <c r="C22" s="438"/>
      <c r="D22" s="438"/>
      <c r="E22" s="53">
        <v>44</v>
      </c>
      <c r="F22" s="53"/>
      <c r="G22" s="52">
        <v>365</v>
      </c>
      <c r="H22" s="52"/>
      <c r="I22" s="52">
        <v>164</v>
      </c>
      <c r="J22" s="52"/>
      <c r="K22" s="52">
        <v>0</v>
      </c>
      <c r="L22" s="52"/>
      <c r="M22" s="52">
        <v>1571</v>
      </c>
      <c r="N22" s="48"/>
      <c r="O22" s="48"/>
    </row>
    <row r="23" spans="1:15" ht="12" customHeight="1">
      <c r="A23" s="438" t="s">
        <v>56</v>
      </c>
      <c r="B23" s="438"/>
      <c r="C23" s="438"/>
      <c r="D23" s="438"/>
      <c r="E23" s="53">
        <v>88</v>
      </c>
      <c r="F23" s="53"/>
      <c r="G23" s="52">
        <v>5129</v>
      </c>
      <c r="H23" s="52"/>
      <c r="I23" s="52">
        <v>4036</v>
      </c>
      <c r="J23" s="52"/>
      <c r="K23" s="52">
        <v>27</v>
      </c>
      <c r="L23" s="52"/>
      <c r="M23" s="52">
        <v>23236</v>
      </c>
      <c r="N23" s="48"/>
      <c r="O23" s="48"/>
    </row>
    <row r="24" spans="1:15" ht="12" customHeight="1">
      <c r="A24" s="438" t="s">
        <v>57</v>
      </c>
      <c r="B24" s="438"/>
      <c r="C24" s="438"/>
      <c r="D24" s="438"/>
      <c r="E24" s="53">
        <v>46</v>
      </c>
      <c r="F24" s="53"/>
      <c r="G24" s="52">
        <v>1230</v>
      </c>
      <c r="H24" s="52"/>
      <c r="I24" s="52">
        <v>837</v>
      </c>
      <c r="J24" s="52"/>
      <c r="K24" s="52">
        <v>0</v>
      </c>
      <c r="L24" s="52"/>
      <c r="M24" s="52">
        <v>5758</v>
      </c>
      <c r="N24" s="48"/>
      <c r="O24" s="48"/>
    </row>
    <row r="25" spans="1:15" ht="12" customHeight="1">
      <c r="A25" s="438" t="s">
        <v>58</v>
      </c>
      <c r="B25" s="438"/>
      <c r="C25" s="438"/>
      <c r="D25" s="438"/>
      <c r="E25" s="53">
        <v>596</v>
      </c>
      <c r="F25" s="53"/>
      <c r="G25" s="52">
        <v>9502</v>
      </c>
      <c r="H25" s="52"/>
      <c r="I25" s="52">
        <v>3750</v>
      </c>
      <c r="J25" s="52"/>
      <c r="K25" s="52">
        <v>0</v>
      </c>
      <c r="L25" s="52"/>
      <c r="M25" s="52">
        <v>40169</v>
      </c>
      <c r="N25" s="48"/>
      <c r="O25" s="48"/>
    </row>
    <row r="26" spans="1:15" ht="12" customHeight="1">
      <c r="A26" s="438" t="s">
        <v>59</v>
      </c>
      <c r="B26" s="438"/>
      <c r="C26" s="438"/>
      <c r="D26" s="438"/>
      <c r="E26" s="53">
        <v>31</v>
      </c>
      <c r="F26" s="53"/>
      <c r="G26" s="52">
        <v>808</v>
      </c>
      <c r="H26" s="52"/>
      <c r="I26" s="52">
        <v>350</v>
      </c>
      <c r="J26" s="52"/>
      <c r="K26" s="52">
        <v>0</v>
      </c>
      <c r="L26" s="52"/>
      <c r="M26" s="52">
        <v>3740</v>
      </c>
      <c r="N26" s="48"/>
      <c r="O26" s="48"/>
    </row>
    <row r="27" spans="1:15" ht="12" customHeight="1">
      <c r="A27" s="438" t="s">
        <v>60</v>
      </c>
      <c r="B27" s="438"/>
      <c r="C27" s="438"/>
      <c r="D27" s="438"/>
      <c r="E27" s="53">
        <v>46</v>
      </c>
      <c r="F27" s="53"/>
      <c r="G27" s="52">
        <v>1305</v>
      </c>
      <c r="H27" s="52"/>
      <c r="I27" s="52">
        <v>638</v>
      </c>
      <c r="J27" s="52"/>
      <c r="K27" s="52">
        <v>0</v>
      </c>
      <c r="L27" s="52"/>
      <c r="M27" s="52">
        <v>5569</v>
      </c>
      <c r="N27" s="48"/>
      <c r="O27" s="48"/>
    </row>
    <row r="28" spans="1:15" ht="12" customHeight="1">
      <c r="A28" s="438" t="s">
        <v>61</v>
      </c>
      <c r="B28" s="438"/>
      <c r="C28" s="438"/>
      <c r="D28" s="438"/>
      <c r="E28" s="53">
        <v>70</v>
      </c>
      <c r="F28" s="53"/>
      <c r="G28" s="52">
        <v>1547</v>
      </c>
      <c r="H28" s="52"/>
      <c r="I28" s="52">
        <v>1052</v>
      </c>
      <c r="J28" s="52"/>
      <c r="K28" s="52">
        <v>0</v>
      </c>
      <c r="L28" s="52"/>
      <c r="M28" s="52">
        <v>7134</v>
      </c>
      <c r="N28" s="48"/>
      <c r="O28" s="48"/>
    </row>
    <row r="29" spans="1:15" ht="12" customHeight="1">
      <c r="A29" s="438" t="s">
        <v>62</v>
      </c>
      <c r="B29" s="438"/>
      <c r="C29" s="438"/>
      <c r="D29" s="438"/>
      <c r="E29" s="53">
        <v>71</v>
      </c>
      <c r="F29" s="53"/>
      <c r="G29" s="52">
        <v>618</v>
      </c>
      <c r="H29" s="52"/>
      <c r="I29" s="52">
        <v>287</v>
      </c>
      <c r="J29" s="52"/>
      <c r="K29" s="52">
        <v>0</v>
      </c>
      <c r="L29" s="52"/>
      <c r="M29" s="52">
        <v>2256</v>
      </c>
      <c r="N29" s="48"/>
      <c r="O29" s="48"/>
    </row>
    <row r="30" spans="1:15" ht="12" customHeight="1">
      <c r="A30" s="438" t="s">
        <v>63</v>
      </c>
      <c r="B30" s="438"/>
      <c r="C30" s="438"/>
      <c r="D30" s="438"/>
      <c r="E30" s="53">
        <v>63</v>
      </c>
      <c r="F30" s="53"/>
      <c r="G30" s="52">
        <v>1014</v>
      </c>
      <c r="H30" s="52"/>
      <c r="I30" s="52">
        <v>475</v>
      </c>
      <c r="J30" s="52"/>
      <c r="K30" s="52">
        <v>0</v>
      </c>
      <c r="L30" s="52"/>
      <c r="M30" s="52">
        <v>4636</v>
      </c>
      <c r="N30" s="48"/>
      <c r="O30" s="48"/>
    </row>
    <row r="31" spans="1:15" ht="12" customHeight="1">
      <c r="A31" s="438" t="s">
        <v>64</v>
      </c>
      <c r="B31" s="438"/>
      <c r="C31" s="438"/>
      <c r="D31" s="438"/>
      <c r="E31" s="53">
        <v>20</v>
      </c>
      <c r="F31" s="53"/>
      <c r="G31" s="52">
        <v>1128</v>
      </c>
      <c r="H31" s="52"/>
      <c r="I31" s="52">
        <v>523</v>
      </c>
      <c r="J31" s="52"/>
      <c r="K31" s="52">
        <v>0</v>
      </c>
      <c r="L31" s="52"/>
      <c r="M31" s="52">
        <v>4469</v>
      </c>
      <c r="N31" s="48"/>
      <c r="O31" s="48"/>
    </row>
    <row r="32" spans="1:15" ht="12" customHeight="1">
      <c r="A32" s="438" t="s">
        <v>65</v>
      </c>
      <c r="B32" s="438"/>
      <c r="C32" s="438"/>
      <c r="D32" s="438"/>
      <c r="E32" s="53">
        <v>22</v>
      </c>
      <c r="F32" s="53"/>
      <c r="G32" s="52">
        <v>988</v>
      </c>
      <c r="H32" s="52"/>
      <c r="I32" s="52">
        <v>471</v>
      </c>
      <c r="J32" s="52"/>
      <c r="K32" s="52">
        <v>0</v>
      </c>
      <c r="L32" s="52"/>
      <c r="M32" s="52">
        <v>4090</v>
      </c>
      <c r="N32" s="48"/>
      <c r="O32" s="48"/>
    </row>
    <row r="33" spans="1:15" ht="12" customHeight="1">
      <c r="A33" s="438" t="s">
        <v>66</v>
      </c>
      <c r="B33" s="438"/>
      <c r="C33" s="438"/>
      <c r="D33" s="438"/>
      <c r="E33" s="53">
        <v>19</v>
      </c>
      <c r="F33" s="53"/>
      <c r="G33" s="52">
        <v>1776</v>
      </c>
      <c r="H33" s="52"/>
      <c r="I33" s="52">
        <v>943</v>
      </c>
      <c r="J33" s="52"/>
      <c r="K33" s="52">
        <v>1</v>
      </c>
      <c r="L33" s="52"/>
      <c r="M33" s="52">
        <v>7174</v>
      </c>
      <c r="N33" s="48"/>
      <c r="O33" s="48"/>
    </row>
    <row r="34" spans="1:15" ht="12" customHeight="1">
      <c r="A34" s="438" t="s">
        <v>67</v>
      </c>
      <c r="B34" s="438"/>
      <c r="C34" s="438"/>
      <c r="D34" s="438"/>
      <c r="E34" s="53">
        <v>249</v>
      </c>
      <c r="F34" s="53"/>
      <c r="G34" s="52">
        <v>7282</v>
      </c>
      <c r="H34" s="52"/>
      <c r="I34" s="52">
        <v>5042</v>
      </c>
      <c r="J34" s="52"/>
      <c r="K34" s="52">
        <v>3</v>
      </c>
      <c r="L34" s="52"/>
      <c r="M34" s="52">
        <v>31885</v>
      </c>
      <c r="N34" s="48"/>
      <c r="O34" s="48"/>
    </row>
    <row r="35" spans="1:15" ht="12" customHeight="1">
      <c r="A35" s="438" t="s">
        <v>68</v>
      </c>
      <c r="B35" s="438"/>
      <c r="C35" s="438"/>
      <c r="D35" s="438"/>
      <c r="E35" s="53">
        <v>45</v>
      </c>
      <c r="F35" s="53"/>
      <c r="G35" s="52">
        <v>1003</v>
      </c>
      <c r="H35" s="52"/>
      <c r="I35" s="52">
        <v>394</v>
      </c>
      <c r="J35" s="52"/>
      <c r="K35" s="52">
        <v>0</v>
      </c>
      <c r="L35" s="52"/>
      <c r="M35" s="52">
        <v>4126</v>
      </c>
      <c r="N35" s="48"/>
      <c r="O35" s="48"/>
    </row>
    <row r="36" spans="1:15" ht="12" customHeight="1">
      <c r="A36" s="438" t="s">
        <v>69</v>
      </c>
      <c r="B36" s="438"/>
      <c r="C36" s="438"/>
      <c r="D36" s="438"/>
      <c r="E36" s="53">
        <v>46</v>
      </c>
      <c r="F36" s="53"/>
      <c r="G36" s="52">
        <v>325</v>
      </c>
      <c r="H36" s="52"/>
      <c r="I36" s="52">
        <v>82</v>
      </c>
      <c r="J36" s="52"/>
      <c r="K36" s="52">
        <v>0</v>
      </c>
      <c r="L36" s="52"/>
      <c r="M36" s="52">
        <v>1199</v>
      </c>
      <c r="N36" s="48"/>
      <c r="O36" s="48"/>
    </row>
    <row r="37" spans="1:15" ht="12" customHeight="1">
      <c r="A37" s="438" t="s">
        <v>70</v>
      </c>
      <c r="B37" s="438"/>
      <c r="C37" s="438"/>
      <c r="D37" s="438"/>
      <c r="E37" s="53">
        <v>206</v>
      </c>
      <c r="F37" s="53"/>
      <c r="G37" s="52">
        <v>3194</v>
      </c>
      <c r="H37" s="52"/>
      <c r="I37" s="52">
        <v>1553</v>
      </c>
      <c r="J37" s="52"/>
      <c r="K37" s="52">
        <v>0</v>
      </c>
      <c r="L37" s="52"/>
      <c r="M37" s="52">
        <v>13143</v>
      </c>
      <c r="N37" s="48"/>
      <c r="O37" s="48"/>
    </row>
    <row r="38" spans="1:15" ht="12" customHeight="1">
      <c r="A38" s="438" t="s">
        <v>71</v>
      </c>
      <c r="B38" s="438"/>
      <c r="C38" s="438"/>
      <c r="D38" s="438"/>
      <c r="E38" s="53">
        <v>43</v>
      </c>
      <c r="F38" s="53"/>
      <c r="G38" s="52">
        <v>714</v>
      </c>
      <c r="H38" s="52"/>
      <c r="I38" s="52">
        <v>261</v>
      </c>
      <c r="J38" s="52"/>
      <c r="K38" s="52">
        <v>0</v>
      </c>
      <c r="L38" s="52"/>
      <c r="M38" s="52">
        <v>2831</v>
      </c>
      <c r="N38" s="48"/>
      <c r="O38" s="48"/>
    </row>
    <row r="39" spans="1:15" ht="12" customHeight="1">
      <c r="A39" s="438" t="s">
        <v>72</v>
      </c>
      <c r="B39" s="438"/>
      <c r="C39" s="438"/>
      <c r="D39" s="438"/>
      <c r="E39" s="53">
        <v>53</v>
      </c>
      <c r="F39" s="53"/>
      <c r="G39" s="52">
        <v>1006</v>
      </c>
      <c r="H39" s="52"/>
      <c r="I39" s="52">
        <v>412</v>
      </c>
      <c r="J39" s="52"/>
      <c r="K39" s="52">
        <v>0</v>
      </c>
      <c r="L39" s="52"/>
      <c r="M39" s="52">
        <v>4474</v>
      </c>
      <c r="N39" s="48"/>
      <c r="O39" s="48"/>
    </row>
    <row r="40" spans="1:15" ht="12" customHeight="1">
      <c r="A40" s="438" t="s">
        <v>73</v>
      </c>
      <c r="B40" s="438"/>
      <c r="C40" s="438"/>
      <c r="D40" s="438"/>
      <c r="E40" s="53">
        <v>6</v>
      </c>
      <c r="F40" s="53"/>
      <c r="G40" s="52">
        <v>109</v>
      </c>
      <c r="H40" s="52"/>
      <c r="I40" s="52">
        <v>53</v>
      </c>
      <c r="J40" s="52"/>
      <c r="K40" s="52">
        <v>0</v>
      </c>
      <c r="L40" s="52"/>
      <c r="M40" s="52">
        <v>545</v>
      </c>
      <c r="N40" s="48"/>
      <c r="O40" s="48"/>
    </row>
    <row r="41" spans="1:15" ht="12" customHeight="1">
      <c r="A41" s="438" t="s">
        <v>74</v>
      </c>
      <c r="B41" s="438"/>
      <c r="C41" s="438"/>
      <c r="D41" s="438"/>
      <c r="E41" s="53">
        <v>10</v>
      </c>
      <c r="F41" s="53"/>
      <c r="G41" s="52">
        <v>64</v>
      </c>
      <c r="H41" s="52"/>
      <c r="I41" s="52">
        <v>31</v>
      </c>
      <c r="J41" s="52"/>
      <c r="K41" s="52">
        <v>0</v>
      </c>
      <c r="L41" s="52"/>
      <c r="M41" s="52">
        <v>272</v>
      </c>
      <c r="N41" s="48"/>
      <c r="O41" s="48"/>
    </row>
    <row r="42" spans="1:15" ht="12" customHeight="1">
      <c r="A42" s="438" t="s">
        <v>75</v>
      </c>
      <c r="B42" s="438"/>
      <c r="C42" s="438"/>
      <c r="D42" s="438"/>
      <c r="E42" s="53">
        <v>11</v>
      </c>
      <c r="F42" s="53"/>
      <c r="G42" s="52">
        <v>552</v>
      </c>
      <c r="H42" s="52"/>
      <c r="I42" s="52">
        <v>295</v>
      </c>
      <c r="J42" s="52"/>
      <c r="K42" s="52">
        <v>0</v>
      </c>
      <c r="L42" s="52"/>
      <c r="M42" s="52">
        <v>2381</v>
      </c>
      <c r="N42" s="48"/>
      <c r="O42" s="48"/>
    </row>
    <row r="43" spans="1:15" ht="12" customHeight="1">
      <c r="A43" s="438" t="s">
        <v>76</v>
      </c>
      <c r="B43" s="438"/>
      <c r="C43" s="438"/>
      <c r="D43" s="438"/>
      <c r="E43" s="53">
        <v>160</v>
      </c>
      <c r="F43" s="53"/>
      <c r="G43" s="52">
        <v>4085</v>
      </c>
      <c r="H43" s="52"/>
      <c r="I43" s="52">
        <v>2988</v>
      </c>
      <c r="J43" s="52"/>
      <c r="K43" s="52">
        <v>6</v>
      </c>
      <c r="L43" s="52"/>
      <c r="M43" s="52">
        <v>17094</v>
      </c>
      <c r="N43" s="48"/>
      <c r="O43" s="48"/>
    </row>
    <row r="44" spans="1:15" ht="12" customHeight="1">
      <c r="A44" s="438" t="s">
        <v>77</v>
      </c>
      <c r="B44" s="438"/>
      <c r="C44" s="438"/>
      <c r="D44" s="438"/>
      <c r="E44" s="53">
        <v>22</v>
      </c>
      <c r="F44" s="53"/>
      <c r="G44" s="52">
        <v>724</v>
      </c>
      <c r="H44" s="52"/>
      <c r="I44" s="52">
        <v>384</v>
      </c>
      <c r="J44" s="52"/>
      <c r="K44" s="52">
        <v>0</v>
      </c>
      <c r="L44" s="52"/>
      <c r="M44" s="52">
        <v>3050</v>
      </c>
      <c r="N44" s="48"/>
      <c r="O44" s="48"/>
    </row>
    <row r="45" spans="1:15" ht="12" customHeight="1">
      <c r="A45" s="438" t="s">
        <v>78</v>
      </c>
      <c r="B45" s="438"/>
      <c r="C45" s="438"/>
      <c r="D45" s="438"/>
      <c r="E45" s="53">
        <v>475</v>
      </c>
      <c r="F45" s="53"/>
      <c r="G45" s="52">
        <v>5746</v>
      </c>
      <c r="H45" s="52"/>
      <c r="I45" s="52">
        <v>2752</v>
      </c>
      <c r="J45" s="52"/>
      <c r="K45" s="52">
        <v>0</v>
      </c>
      <c r="L45" s="52"/>
      <c r="M45" s="52">
        <v>26193</v>
      </c>
      <c r="N45" s="48"/>
      <c r="O45" s="48"/>
    </row>
    <row r="46" spans="1:15" ht="12" customHeight="1">
      <c r="A46" s="438" t="s">
        <v>79</v>
      </c>
      <c r="B46" s="438"/>
      <c r="C46" s="438"/>
      <c r="D46" s="438"/>
      <c r="E46" s="53">
        <v>156</v>
      </c>
      <c r="F46" s="53"/>
      <c r="G46" s="52">
        <v>1457</v>
      </c>
      <c r="H46" s="52"/>
      <c r="I46" s="52">
        <v>664</v>
      </c>
      <c r="J46" s="52"/>
      <c r="K46" s="52">
        <v>0</v>
      </c>
      <c r="L46" s="52"/>
      <c r="M46" s="52">
        <v>5893</v>
      </c>
      <c r="N46" s="48"/>
      <c r="O46" s="48"/>
    </row>
    <row r="47" spans="1:15" ht="12" customHeight="1">
      <c r="A47" s="438" t="s">
        <v>80</v>
      </c>
      <c r="B47" s="438"/>
      <c r="C47" s="438"/>
      <c r="D47" s="438"/>
      <c r="E47" s="53">
        <v>36</v>
      </c>
      <c r="F47" s="53"/>
      <c r="G47" s="52">
        <v>1003</v>
      </c>
      <c r="H47" s="52"/>
      <c r="I47" s="52">
        <v>767</v>
      </c>
      <c r="J47" s="52"/>
      <c r="K47" s="52">
        <v>0</v>
      </c>
      <c r="L47" s="52"/>
      <c r="M47" s="52">
        <v>4625</v>
      </c>
      <c r="N47" s="48"/>
      <c r="O47" s="48"/>
    </row>
    <row r="48" spans="1:15" ht="12" customHeight="1">
      <c r="A48" s="438" t="s">
        <v>81</v>
      </c>
      <c r="B48" s="438"/>
      <c r="C48" s="438"/>
      <c r="D48" s="438"/>
      <c r="E48" s="53">
        <v>145</v>
      </c>
      <c r="F48" s="53"/>
      <c r="G48" s="52">
        <v>1293</v>
      </c>
      <c r="H48" s="52"/>
      <c r="I48" s="52">
        <v>593</v>
      </c>
      <c r="J48" s="52"/>
      <c r="K48" s="52">
        <v>0</v>
      </c>
      <c r="L48" s="52"/>
      <c r="M48" s="52">
        <v>5557</v>
      </c>
      <c r="N48" s="48"/>
      <c r="O48" s="48"/>
    </row>
    <row r="49" spans="1:15" ht="12" customHeight="1">
      <c r="A49" s="438" t="s">
        <v>82</v>
      </c>
      <c r="B49" s="438"/>
      <c r="C49" s="438"/>
      <c r="D49" s="438"/>
      <c r="E49" s="53">
        <v>13</v>
      </c>
      <c r="F49" s="53"/>
      <c r="G49" s="52">
        <v>1803</v>
      </c>
      <c r="H49" s="52"/>
      <c r="I49" s="52">
        <v>1189</v>
      </c>
      <c r="J49" s="52"/>
      <c r="K49" s="52">
        <v>0</v>
      </c>
      <c r="L49" s="52"/>
      <c r="M49" s="52">
        <v>6915</v>
      </c>
      <c r="N49" s="48"/>
      <c r="O49" s="48"/>
    </row>
    <row r="50" spans="1:16" ht="17.25" customHeight="1">
      <c r="A50" s="439"/>
      <c r="B50" s="439"/>
      <c r="C50" s="439"/>
      <c r="D50" s="439"/>
      <c r="E50" s="55"/>
      <c r="F50" s="55"/>
      <c r="G50" s="45"/>
      <c r="H50" s="45"/>
      <c r="I50" s="45"/>
      <c r="J50" s="45"/>
      <c r="K50" s="45"/>
      <c r="L50" s="45"/>
      <c r="M50" s="45"/>
      <c r="N50" s="45"/>
      <c r="O50" s="48"/>
      <c r="P50" s="48"/>
    </row>
    <row r="51" spans="2:16" ht="11.25" customHeight="1">
      <c r="B51" s="48"/>
      <c r="C51" s="48"/>
      <c r="D51" s="48"/>
      <c r="E51" s="48"/>
      <c r="F51" s="48"/>
      <c r="N51" s="42"/>
      <c r="O51" s="48"/>
      <c r="P51" s="48"/>
    </row>
    <row r="52" spans="1:16" ht="12" customHeight="1" hidden="1">
      <c r="A52" s="48" t="s">
        <v>2</v>
      </c>
      <c r="B52" s="48"/>
      <c r="C52" s="48"/>
      <c r="D52" s="48"/>
      <c r="E52" s="48"/>
      <c r="F52" s="48"/>
      <c r="N52" s="48"/>
      <c r="O52" s="48"/>
      <c r="P52" s="48"/>
    </row>
  </sheetData>
  <sheetProtection/>
  <mergeCells count="52">
    <mergeCell ref="A2:L2"/>
    <mergeCell ref="A3:L3"/>
    <mergeCell ref="A4:L4"/>
    <mergeCell ref="A7:D8"/>
    <mergeCell ref="E7:E8"/>
    <mergeCell ref="G7:G8"/>
    <mergeCell ref="I7:I8"/>
    <mergeCell ref="K7:K8"/>
    <mergeCell ref="M7:M8"/>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2:D32"/>
    <mergeCell ref="A33:D33"/>
    <mergeCell ref="A50:D50"/>
    <mergeCell ref="A31:D31"/>
    <mergeCell ref="A40:D40"/>
    <mergeCell ref="A41:D41"/>
    <mergeCell ref="A42:D42"/>
    <mergeCell ref="A43:D43"/>
    <mergeCell ref="A44:D44"/>
    <mergeCell ref="A45:D45"/>
    <mergeCell ref="A34:D34"/>
    <mergeCell ref="A35:D35"/>
    <mergeCell ref="M2:N2"/>
    <mergeCell ref="M3:N3"/>
    <mergeCell ref="A46:D46"/>
    <mergeCell ref="A47:D47"/>
    <mergeCell ref="A48:D48"/>
    <mergeCell ref="A49:D49"/>
    <mergeCell ref="A36:D36"/>
    <mergeCell ref="A37:D37"/>
    <mergeCell ref="A38:D38"/>
    <mergeCell ref="A39:D39"/>
  </mergeCells>
  <hyperlinks>
    <hyperlink ref="M2:N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Durango 2016.</oddHeader>
    <oddFooter>&amp;R&amp;P/&amp;N</oddFooter>
  </headerFooter>
</worksheet>
</file>

<file path=xl/worksheets/sheet15.xml><?xml version="1.0" encoding="utf-8"?>
<worksheet xmlns="http://schemas.openxmlformats.org/spreadsheetml/2006/main" xmlns:r="http://schemas.openxmlformats.org/officeDocument/2006/relationships">
  <dimension ref="A2:M66"/>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56" customWidth="1"/>
    <col min="2" max="2" width="2.83203125" style="56" customWidth="1"/>
    <col min="3" max="3" width="1.5" style="56" customWidth="1"/>
    <col min="4" max="4" width="18.83203125" style="56" customWidth="1"/>
    <col min="5" max="5" width="17" style="57" customWidth="1"/>
    <col min="6" max="6" width="17.33203125" style="57" customWidth="1"/>
    <col min="7" max="7" width="3.16015625" style="57" customWidth="1"/>
    <col min="8" max="8" width="18.83203125" style="57" customWidth="1"/>
    <col min="9" max="9" width="15.5" style="57" customWidth="1"/>
    <col min="10" max="10" width="2.83203125" style="57" customWidth="1"/>
    <col min="11" max="11" width="14.83203125" style="57" customWidth="1"/>
    <col min="12" max="12" width="6.33203125" style="56" hidden="1" customWidth="1"/>
    <col min="13" max="16384" width="0" style="56" hidden="1" customWidth="1"/>
  </cols>
  <sheetData>
    <row r="1" ht="15.75" customHeight="1"/>
    <row r="2" spans="1:13" ht="12.75">
      <c r="A2" s="352" t="s">
        <v>96</v>
      </c>
      <c r="B2" s="352"/>
      <c r="C2" s="352"/>
      <c r="D2" s="352"/>
      <c r="E2" s="352"/>
      <c r="F2" s="352"/>
      <c r="G2" s="352"/>
      <c r="H2" s="352"/>
      <c r="I2" s="59"/>
      <c r="J2" s="59"/>
      <c r="K2" s="261" t="s">
        <v>85</v>
      </c>
      <c r="L2" s="56" t="s">
        <v>2</v>
      </c>
      <c r="M2" s="60"/>
    </row>
    <row r="3" spans="1:13" ht="12.75">
      <c r="A3" s="352" t="s">
        <v>86</v>
      </c>
      <c r="B3" s="352"/>
      <c r="C3" s="352"/>
      <c r="D3" s="352"/>
      <c r="E3" s="352"/>
      <c r="F3" s="352"/>
      <c r="G3" s="352"/>
      <c r="H3" s="352"/>
      <c r="I3" s="59"/>
      <c r="J3" s="59"/>
      <c r="K3" s="61" t="s">
        <v>97</v>
      </c>
      <c r="M3" s="1"/>
    </row>
    <row r="4" spans="1:13" ht="12.75">
      <c r="A4" s="352">
        <v>2015</v>
      </c>
      <c r="B4" s="353"/>
      <c r="C4" s="353"/>
      <c r="D4" s="353"/>
      <c r="E4" s="353"/>
      <c r="F4" s="353"/>
      <c r="G4" s="353"/>
      <c r="H4" s="353"/>
      <c r="I4" s="63"/>
      <c r="J4" s="63"/>
      <c r="K4" s="60"/>
      <c r="M4" s="4"/>
    </row>
    <row r="5" spans="1:13" ht="11.25">
      <c r="A5" s="64"/>
      <c r="B5" s="64"/>
      <c r="C5" s="64"/>
      <c r="D5" s="64"/>
      <c r="E5" s="65"/>
      <c r="F5" s="65"/>
      <c r="G5" s="65"/>
      <c r="H5" s="65"/>
      <c r="I5" s="66"/>
      <c r="J5" s="66"/>
      <c r="K5" s="66"/>
      <c r="M5" s="3"/>
    </row>
    <row r="6" ht="1.5" customHeight="1"/>
    <row r="7" spans="1:11" ht="22.5" customHeight="1">
      <c r="A7" s="314" t="s">
        <v>5</v>
      </c>
      <c r="B7" s="456"/>
      <c r="C7" s="456"/>
      <c r="D7" s="456"/>
      <c r="E7" s="457" t="s">
        <v>98</v>
      </c>
      <c r="F7" s="457"/>
      <c r="G7" s="457"/>
      <c r="H7" s="457"/>
      <c r="I7" s="457"/>
      <c r="J7" s="457"/>
      <c r="K7" s="457"/>
    </row>
    <row r="8" spans="1:11" ht="1.5" customHeight="1">
      <c r="A8" s="456"/>
      <c r="B8" s="456"/>
      <c r="C8" s="456"/>
      <c r="D8" s="456"/>
      <c r="J8" s="66"/>
      <c r="K8" s="66"/>
    </row>
    <row r="9" spans="1:11" ht="1.5" customHeight="1">
      <c r="A9" s="456"/>
      <c r="B9" s="456"/>
      <c r="C9" s="456"/>
      <c r="D9" s="456"/>
      <c r="E9" s="67"/>
      <c r="F9" s="67"/>
      <c r="G9" s="67"/>
      <c r="H9" s="67"/>
      <c r="I9" s="67"/>
      <c r="J9" s="68"/>
      <c r="K9" s="68"/>
    </row>
    <row r="10" spans="1:11" ht="11.25" customHeight="1">
      <c r="A10" s="456"/>
      <c r="B10" s="456"/>
      <c r="C10" s="456"/>
      <c r="D10" s="456"/>
      <c r="E10" s="69" t="s">
        <v>3</v>
      </c>
      <c r="F10" s="69" t="s">
        <v>99</v>
      </c>
      <c r="G10" s="70" t="s">
        <v>100</v>
      </c>
      <c r="H10" s="69" t="s">
        <v>101</v>
      </c>
      <c r="I10" s="69" t="s">
        <v>18</v>
      </c>
      <c r="J10" s="70" t="s">
        <v>102</v>
      </c>
      <c r="K10" s="69" t="s">
        <v>103</v>
      </c>
    </row>
    <row r="11" spans="1:11" ht="0.75" customHeight="1">
      <c r="A11" s="71"/>
      <c r="B11" s="71"/>
      <c r="C11" s="71"/>
      <c r="D11" s="71"/>
      <c r="E11" s="66"/>
      <c r="F11" s="66"/>
      <c r="G11" s="66"/>
      <c r="H11" s="66"/>
      <c r="I11" s="66"/>
      <c r="J11" s="66"/>
      <c r="K11" s="66"/>
    </row>
    <row r="12" spans="1:11" ht="23.25" customHeight="1">
      <c r="A12" s="306" t="s">
        <v>6</v>
      </c>
      <c r="B12" s="307"/>
      <c r="C12" s="307"/>
      <c r="D12" s="307"/>
      <c r="E12" s="72">
        <f>SUM(E13:E51)</f>
        <v>927870.9749999996</v>
      </c>
      <c r="F12" s="72">
        <f>SUM(F13:F51)</f>
        <v>461058.45000000007</v>
      </c>
      <c r="G12" s="73"/>
      <c r="H12" s="72">
        <f>SUM(H13:H51)</f>
        <v>1456.7100000000003</v>
      </c>
      <c r="I12" s="72">
        <f>SUM(I13:I51)</f>
        <v>412869.1799999999</v>
      </c>
      <c r="J12" s="73"/>
      <c r="K12" s="72">
        <f>SUM(K13:K51)</f>
        <v>52486.635</v>
      </c>
    </row>
    <row r="13" spans="1:11" ht="23.25" customHeight="1">
      <c r="A13" s="458" t="s">
        <v>44</v>
      </c>
      <c r="B13" s="458"/>
      <c r="C13" s="458"/>
      <c r="D13" s="458"/>
      <c r="E13" s="73">
        <f>SUM(F13:K13)</f>
        <v>24812.305</v>
      </c>
      <c r="F13" s="73">
        <v>11987.895</v>
      </c>
      <c r="G13" s="73"/>
      <c r="H13" s="73">
        <v>5.87</v>
      </c>
      <c r="I13" s="73">
        <v>12066.1</v>
      </c>
      <c r="J13" s="73"/>
      <c r="K13" s="73">
        <v>752.44</v>
      </c>
    </row>
    <row r="14" spans="1:11" ht="12" customHeight="1">
      <c r="A14" s="458" t="s">
        <v>45</v>
      </c>
      <c r="B14" s="458"/>
      <c r="C14" s="458"/>
      <c r="D14" s="458"/>
      <c r="E14" s="73">
        <f aca="true" t="shared" si="0" ref="E14:E51">SUM(F14:K14)</f>
        <v>6427.335</v>
      </c>
      <c r="F14" s="73">
        <v>3843.21</v>
      </c>
      <c r="G14" s="73"/>
      <c r="H14" s="73">
        <v>0</v>
      </c>
      <c r="I14" s="73">
        <v>2173.795</v>
      </c>
      <c r="J14" s="73"/>
      <c r="K14" s="73">
        <v>410.33</v>
      </c>
    </row>
    <row r="15" spans="1:11" ht="12" customHeight="1">
      <c r="A15" s="449" t="s">
        <v>46</v>
      </c>
      <c r="B15" s="449"/>
      <c r="C15" s="449"/>
      <c r="D15" s="449"/>
      <c r="E15" s="73">
        <f t="shared" si="0"/>
        <v>5498.65</v>
      </c>
      <c r="F15" s="73">
        <v>2556.14</v>
      </c>
      <c r="G15" s="73"/>
      <c r="H15" s="73">
        <v>0</v>
      </c>
      <c r="I15" s="73">
        <v>2806.855</v>
      </c>
      <c r="J15" s="73"/>
      <c r="K15" s="73">
        <v>135.655</v>
      </c>
    </row>
    <row r="16" spans="1:11" ht="12" customHeight="1">
      <c r="A16" s="449" t="s">
        <v>95</v>
      </c>
      <c r="B16" s="449"/>
      <c r="C16" s="449"/>
      <c r="D16" s="449"/>
      <c r="E16" s="73">
        <f t="shared" si="0"/>
        <v>16452.28</v>
      </c>
      <c r="F16" s="73">
        <v>7616.91</v>
      </c>
      <c r="G16" s="73"/>
      <c r="H16" s="73">
        <v>0</v>
      </c>
      <c r="I16" s="73">
        <v>8209.33</v>
      </c>
      <c r="J16" s="73"/>
      <c r="K16" s="73">
        <v>626.04</v>
      </c>
    </row>
    <row r="17" spans="1:11" ht="12" customHeight="1">
      <c r="A17" s="449" t="s">
        <v>48</v>
      </c>
      <c r="B17" s="449"/>
      <c r="C17" s="449"/>
      <c r="D17" s="449"/>
      <c r="E17" s="73">
        <f t="shared" si="0"/>
        <v>222757.54499999998</v>
      </c>
      <c r="F17" s="73">
        <v>109529.795</v>
      </c>
      <c r="G17" s="73"/>
      <c r="H17" s="73">
        <v>691.06</v>
      </c>
      <c r="I17" s="73">
        <v>96402.79</v>
      </c>
      <c r="J17" s="73"/>
      <c r="K17" s="73">
        <v>16133.9</v>
      </c>
    </row>
    <row r="18" spans="1:11" ht="12" customHeight="1">
      <c r="A18" s="449" t="s">
        <v>49</v>
      </c>
      <c r="B18" s="449"/>
      <c r="C18" s="449"/>
      <c r="D18" s="449"/>
      <c r="E18" s="73">
        <f t="shared" si="0"/>
        <v>5466.849999999999</v>
      </c>
      <c r="F18" s="73">
        <v>2925.92</v>
      </c>
      <c r="G18" s="73"/>
      <c r="H18" s="73">
        <v>0</v>
      </c>
      <c r="I18" s="73">
        <v>2204.73</v>
      </c>
      <c r="J18" s="73"/>
      <c r="K18" s="73">
        <v>336.2</v>
      </c>
    </row>
    <row r="19" spans="1:11" ht="12" customHeight="1">
      <c r="A19" s="449" t="s">
        <v>50</v>
      </c>
      <c r="B19" s="449"/>
      <c r="C19" s="449"/>
      <c r="D19" s="449"/>
      <c r="E19" s="73">
        <f t="shared" si="0"/>
        <v>7585.580000000001</v>
      </c>
      <c r="F19" s="73">
        <v>4101.06</v>
      </c>
      <c r="G19" s="73"/>
      <c r="H19" s="73">
        <v>0</v>
      </c>
      <c r="I19" s="73">
        <v>3177.945</v>
      </c>
      <c r="J19" s="73"/>
      <c r="K19" s="73">
        <v>306.575</v>
      </c>
    </row>
    <row r="20" spans="1:11" ht="12" customHeight="1">
      <c r="A20" s="449" t="s">
        <v>51</v>
      </c>
      <c r="B20" s="449"/>
      <c r="C20" s="449"/>
      <c r="D20" s="449"/>
      <c r="E20" s="73">
        <f t="shared" si="0"/>
        <v>91750.66500000001</v>
      </c>
      <c r="F20" s="73">
        <v>43220.13</v>
      </c>
      <c r="G20" s="73"/>
      <c r="H20" s="73">
        <v>590.47</v>
      </c>
      <c r="I20" s="73">
        <v>42137.26</v>
      </c>
      <c r="J20" s="73"/>
      <c r="K20" s="73">
        <v>5802.805</v>
      </c>
    </row>
    <row r="21" spans="1:11" ht="12" customHeight="1">
      <c r="A21" s="449" t="s">
        <v>52</v>
      </c>
      <c r="B21" s="449"/>
      <c r="C21" s="449"/>
      <c r="D21" s="449"/>
      <c r="E21" s="73">
        <f t="shared" si="0"/>
        <v>22061.22</v>
      </c>
      <c r="F21" s="73">
        <v>10398.16</v>
      </c>
      <c r="G21" s="73"/>
      <c r="H21" s="73">
        <v>7.4</v>
      </c>
      <c r="I21" s="73">
        <v>10484.155</v>
      </c>
      <c r="J21" s="73"/>
      <c r="K21" s="73">
        <v>1171.505</v>
      </c>
    </row>
    <row r="22" spans="1:11" ht="12" customHeight="1">
      <c r="A22" s="449" t="s">
        <v>53</v>
      </c>
      <c r="B22" s="449"/>
      <c r="C22" s="449"/>
      <c r="D22" s="449"/>
      <c r="E22" s="73">
        <f t="shared" si="0"/>
        <v>13254.845</v>
      </c>
      <c r="F22" s="73">
        <v>7619.065</v>
      </c>
      <c r="G22" s="73"/>
      <c r="H22" s="73">
        <v>0</v>
      </c>
      <c r="I22" s="73">
        <v>5119.59</v>
      </c>
      <c r="J22" s="73"/>
      <c r="K22" s="73">
        <v>516.19</v>
      </c>
    </row>
    <row r="23" spans="1:11" ht="12" customHeight="1">
      <c r="A23" s="449" t="s">
        <v>54</v>
      </c>
      <c r="B23" s="449"/>
      <c r="C23" s="449"/>
      <c r="D23" s="449"/>
      <c r="E23" s="73">
        <f t="shared" si="0"/>
        <v>2964.2200000000003</v>
      </c>
      <c r="F23" s="73">
        <v>1429.115</v>
      </c>
      <c r="G23" s="73"/>
      <c r="H23" s="73">
        <v>0</v>
      </c>
      <c r="I23" s="73">
        <v>1435.7</v>
      </c>
      <c r="J23" s="73"/>
      <c r="K23" s="73">
        <v>99.405</v>
      </c>
    </row>
    <row r="24" spans="1:11" ht="12" customHeight="1">
      <c r="A24" s="449" t="s">
        <v>55</v>
      </c>
      <c r="B24" s="449"/>
      <c r="C24" s="449"/>
      <c r="D24" s="449"/>
      <c r="E24" s="73">
        <f t="shared" si="0"/>
        <v>3273.58</v>
      </c>
      <c r="F24" s="73">
        <v>1618.915</v>
      </c>
      <c r="G24" s="73"/>
      <c r="H24" s="73">
        <v>0</v>
      </c>
      <c r="I24" s="73">
        <v>1541.085</v>
      </c>
      <c r="J24" s="73"/>
      <c r="K24" s="73">
        <v>113.58</v>
      </c>
    </row>
    <row r="25" spans="1:11" ht="12" customHeight="1">
      <c r="A25" s="449" t="s">
        <v>56</v>
      </c>
      <c r="B25" s="449"/>
      <c r="C25" s="449"/>
      <c r="D25" s="449"/>
      <c r="E25" s="73">
        <f t="shared" si="0"/>
        <v>49406.83</v>
      </c>
      <c r="F25" s="73">
        <v>22177.79</v>
      </c>
      <c r="G25" s="73"/>
      <c r="H25" s="73">
        <v>115.44</v>
      </c>
      <c r="I25" s="73">
        <v>23658.31</v>
      </c>
      <c r="J25" s="73"/>
      <c r="K25" s="73">
        <v>3455.29</v>
      </c>
    </row>
    <row r="26" spans="1:11" ht="12" customHeight="1">
      <c r="A26" s="449" t="s">
        <v>57</v>
      </c>
      <c r="B26" s="449"/>
      <c r="C26" s="449"/>
      <c r="D26" s="449"/>
      <c r="E26" s="73">
        <f t="shared" si="0"/>
        <v>11651.414999999999</v>
      </c>
      <c r="F26" s="73">
        <v>5664.485</v>
      </c>
      <c r="G26" s="73"/>
      <c r="H26" s="73">
        <v>0</v>
      </c>
      <c r="I26" s="73">
        <v>5232.615</v>
      </c>
      <c r="J26" s="73"/>
      <c r="K26" s="73">
        <v>754.315</v>
      </c>
    </row>
    <row r="27" spans="1:11" ht="12" customHeight="1">
      <c r="A27" s="449" t="s">
        <v>58</v>
      </c>
      <c r="B27" s="449"/>
      <c r="C27" s="449"/>
      <c r="D27" s="449"/>
      <c r="E27" s="73">
        <f t="shared" si="0"/>
        <v>78929.005</v>
      </c>
      <c r="F27" s="73">
        <v>41820.655</v>
      </c>
      <c r="G27" s="73"/>
      <c r="H27" s="73">
        <v>0</v>
      </c>
      <c r="I27" s="73">
        <v>34055.455</v>
      </c>
      <c r="J27" s="73"/>
      <c r="K27" s="73">
        <v>3052.895</v>
      </c>
    </row>
    <row r="28" spans="1:11" ht="12" customHeight="1">
      <c r="A28" s="449" t="s">
        <v>59</v>
      </c>
      <c r="B28" s="449"/>
      <c r="C28" s="449"/>
      <c r="D28" s="449"/>
      <c r="E28" s="73">
        <f t="shared" si="0"/>
        <v>7310.09</v>
      </c>
      <c r="F28" s="73">
        <v>3514.83</v>
      </c>
      <c r="G28" s="73"/>
      <c r="H28" s="73">
        <v>0</v>
      </c>
      <c r="I28" s="73">
        <v>3553.3</v>
      </c>
      <c r="J28" s="73"/>
      <c r="K28" s="73">
        <v>241.96</v>
      </c>
    </row>
    <row r="29" spans="1:11" ht="12" customHeight="1">
      <c r="A29" s="449" t="s">
        <v>60</v>
      </c>
      <c r="B29" s="449"/>
      <c r="C29" s="449"/>
      <c r="D29" s="449"/>
      <c r="E29" s="73">
        <f t="shared" si="0"/>
        <v>11343.949999999999</v>
      </c>
      <c r="F29" s="73">
        <v>5332.09</v>
      </c>
      <c r="G29" s="73"/>
      <c r="H29" s="73">
        <v>0</v>
      </c>
      <c r="I29" s="73">
        <v>5509.175</v>
      </c>
      <c r="J29" s="73"/>
      <c r="K29" s="73">
        <v>502.685</v>
      </c>
    </row>
    <row r="30" spans="1:11" ht="12" customHeight="1">
      <c r="A30" s="449" t="s">
        <v>61</v>
      </c>
      <c r="B30" s="449"/>
      <c r="C30" s="449"/>
      <c r="D30" s="449"/>
      <c r="E30" s="73">
        <f t="shared" si="0"/>
        <v>14628.59</v>
      </c>
      <c r="F30" s="73">
        <v>6920.715</v>
      </c>
      <c r="G30" s="73"/>
      <c r="H30" s="73">
        <v>0</v>
      </c>
      <c r="I30" s="73">
        <v>6841.9</v>
      </c>
      <c r="J30" s="73"/>
      <c r="K30" s="73">
        <v>865.975</v>
      </c>
    </row>
    <row r="31" spans="1:11" ht="12" customHeight="1">
      <c r="A31" s="449" t="s">
        <v>62</v>
      </c>
      <c r="B31" s="449"/>
      <c r="C31" s="449"/>
      <c r="D31" s="449"/>
      <c r="E31" s="73">
        <f t="shared" si="0"/>
        <v>5173.325</v>
      </c>
      <c r="F31" s="73">
        <v>2604.535</v>
      </c>
      <c r="G31" s="73"/>
      <c r="H31" s="73">
        <v>0</v>
      </c>
      <c r="I31" s="73">
        <v>2368.375</v>
      </c>
      <c r="J31" s="73"/>
      <c r="K31" s="73">
        <v>200.415</v>
      </c>
    </row>
    <row r="32" spans="1:11" ht="12" customHeight="1">
      <c r="A32" s="449" t="s">
        <v>63</v>
      </c>
      <c r="B32" s="449"/>
      <c r="C32" s="449"/>
      <c r="D32" s="449"/>
      <c r="E32" s="73">
        <f t="shared" si="0"/>
        <v>8736.845000000001</v>
      </c>
      <c r="F32" s="73">
        <v>4803.71</v>
      </c>
      <c r="G32" s="73"/>
      <c r="H32" s="73">
        <v>0</v>
      </c>
      <c r="I32" s="73">
        <v>3497.97</v>
      </c>
      <c r="J32" s="73"/>
      <c r="K32" s="73">
        <v>435.165</v>
      </c>
    </row>
    <row r="33" spans="1:11" ht="12" customHeight="1">
      <c r="A33" s="449" t="s">
        <v>64</v>
      </c>
      <c r="B33" s="449"/>
      <c r="C33" s="449"/>
      <c r="D33" s="449"/>
      <c r="E33" s="73">
        <f t="shared" si="0"/>
        <v>10154.5</v>
      </c>
      <c r="F33" s="73">
        <v>5052.73</v>
      </c>
      <c r="G33" s="73"/>
      <c r="H33" s="73">
        <v>0</v>
      </c>
      <c r="I33" s="73">
        <v>4727.66</v>
      </c>
      <c r="J33" s="73"/>
      <c r="K33" s="73">
        <v>374.11</v>
      </c>
    </row>
    <row r="34" spans="1:11" ht="12" customHeight="1">
      <c r="A34" s="449" t="s">
        <v>65</v>
      </c>
      <c r="B34" s="449"/>
      <c r="C34" s="449"/>
      <c r="D34" s="449"/>
      <c r="E34" s="73">
        <f t="shared" si="0"/>
        <v>9082.855</v>
      </c>
      <c r="F34" s="73">
        <v>4517.24</v>
      </c>
      <c r="G34" s="73"/>
      <c r="H34" s="73">
        <v>0</v>
      </c>
      <c r="I34" s="73">
        <v>4232.76</v>
      </c>
      <c r="J34" s="73"/>
      <c r="K34" s="73">
        <v>332.855</v>
      </c>
    </row>
    <row r="35" spans="1:11" ht="12" customHeight="1">
      <c r="A35" s="449" t="s">
        <v>66</v>
      </c>
      <c r="B35" s="449"/>
      <c r="C35" s="449"/>
      <c r="D35" s="449"/>
      <c r="E35" s="73">
        <f t="shared" si="0"/>
        <v>16253.68</v>
      </c>
      <c r="F35" s="73">
        <v>7642.07</v>
      </c>
      <c r="G35" s="73"/>
      <c r="H35" s="73">
        <v>3.7</v>
      </c>
      <c r="I35" s="73">
        <v>7951.25</v>
      </c>
      <c r="J35" s="73"/>
      <c r="K35" s="73">
        <v>656.66</v>
      </c>
    </row>
    <row r="36" spans="1:11" ht="12" customHeight="1">
      <c r="A36" s="449" t="s">
        <v>67</v>
      </c>
      <c r="B36" s="449"/>
      <c r="C36" s="449"/>
      <c r="D36" s="449"/>
      <c r="E36" s="73">
        <f t="shared" si="0"/>
        <v>72782.705</v>
      </c>
      <c r="F36" s="73">
        <v>34203.73</v>
      </c>
      <c r="G36" s="73"/>
      <c r="H36" s="73">
        <v>16.18</v>
      </c>
      <c r="I36" s="73">
        <v>34312.835</v>
      </c>
      <c r="J36" s="73"/>
      <c r="K36" s="73">
        <v>4249.96</v>
      </c>
    </row>
    <row r="37" spans="1:11" ht="12" customHeight="1">
      <c r="A37" s="449" t="s">
        <v>68</v>
      </c>
      <c r="B37" s="449"/>
      <c r="C37" s="449"/>
      <c r="D37" s="449"/>
      <c r="E37" s="73">
        <f t="shared" si="0"/>
        <v>8873.11</v>
      </c>
      <c r="F37" s="73">
        <v>4482.775</v>
      </c>
      <c r="G37" s="73"/>
      <c r="H37" s="73">
        <v>0</v>
      </c>
      <c r="I37" s="73">
        <v>4113.43</v>
      </c>
      <c r="J37" s="73"/>
      <c r="K37" s="73">
        <v>276.905</v>
      </c>
    </row>
    <row r="38" spans="1:11" ht="12" customHeight="1">
      <c r="A38" s="449" t="s">
        <v>69</v>
      </c>
      <c r="B38" s="449"/>
      <c r="C38" s="449"/>
      <c r="D38" s="449"/>
      <c r="E38" s="73">
        <f t="shared" si="0"/>
        <v>2550.285</v>
      </c>
      <c r="F38" s="73">
        <v>1476.085</v>
      </c>
      <c r="G38" s="73"/>
      <c r="H38" s="73">
        <v>0</v>
      </c>
      <c r="I38" s="73">
        <v>1012.16</v>
      </c>
      <c r="J38" s="73"/>
      <c r="K38" s="73">
        <v>62.04</v>
      </c>
    </row>
    <row r="39" spans="1:11" ht="12" customHeight="1">
      <c r="A39" s="449" t="s">
        <v>70</v>
      </c>
      <c r="B39" s="449"/>
      <c r="C39" s="449"/>
      <c r="D39" s="449"/>
      <c r="E39" s="73">
        <f t="shared" si="0"/>
        <v>28702.05</v>
      </c>
      <c r="F39" s="73">
        <v>15369</v>
      </c>
      <c r="G39" s="73"/>
      <c r="H39" s="73">
        <v>0</v>
      </c>
      <c r="I39" s="73">
        <v>12076.015</v>
      </c>
      <c r="J39" s="73"/>
      <c r="K39" s="73">
        <v>1257.035</v>
      </c>
    </row>
    <row r="40" spans="1:11" ht="12" customHeight="1">
      <c r="A40" s="449" t="s">
        <v>71</v>
      </c>
      <c r="B40" s="449"/>
      <c r="C40" s="449"/>
      <c r="D40" s="449"/>
      <c r="E40" s="73">
        <f t="shared" si="0"/>
        <v>5975.585</v>
      </c>
      <c r="F40" s="73">
        <v>3135.39</v>
      </c>
      <c r="G40" s="73"/>
      <c r="H40" s="73">
        <v>0</v>
      </c>
      <c r="I40" s="73">
        <v>2688.86</v>
      </c>
      <c r="J40" s="73"/>
      <c r="K40" s="73">
        <v>151.335</v>
      </c>
    </row>
    <row r="41" spans="1:11" ht="12" customHeight="1">
      <c r="A41" s="449" t="s">
        <v>72</v>
      </c>
      <c r="B41" s="449"/>
      <c r="C41" s="449"/>
      <c r="D41" s="449"/>
      <c r="E41" s="73">
        <f t="shared" si="0"/>
        <v>8598.865</v>
      </c>
      <c r="F41" s="73">
        <v>4308.28</v>
      </c>
      <c r="G41" s="73"/>
      <c r="H41" s="73">
        <v>0</v>
      </c>
      <c r="I41" s="73">
        <v>4009.185</v>
      </c>
      <c r="J41" s="73"/>
      <c r="K41" s="73">
        <v>281.4</v>
      </c>
    </row>
    <row r="42" spans="1:11" ht="12" customHeight="1">
      <c r="A42" s="449" t="s">
        <v>73</v>
      </c>
      <c r="B42" s="449"/>
      <c r="C42" s="449"/>
      <c r="D42" s="449"/>
      <c r="E42" s="73">
        <f t="shared" si="0"/>
        <v>991.255</v>
      </c>
      <c r="F42" s="73">
        <v>389.305</v>
      </c>
      <c r="G42" s="73"/>
      <c r="H42" s="73">
        <v>0</v>
      </c>
      <c r="I42" s="73">
        <v>571.55</v>
      </c>
      <c r="J42" s="73"/>
      <c r="K42" s="73">
        <v>30.4</v>
      </c>
    </row>
    <row r="43" spans="1:11" ht="12" customHeight="1">
      <c r="A43" s="449" t="s">
        <v>74</v>
      </c>
      <c r="B43" s="449"/>
      <c r="C43" s="449"/>
      <c r="D43" s="449"/>
      <c r="E43" s="73">
        <f t="shared" si="0"/>
        <v>505.335</v>
      </c>
      <c r="F43" s="73">
        <v>231.425</v>
      </c>
      <c r="G43" s="73"/>
      <c r="H43" s="73">
        <v>0</v>
      </c>
      <c r="I43" s="73">
        <v>254.83</v>
      </c>
      <c r="J43" s="73"/>
      <c r="K43" s="73">
        <v>19.08</v>
      </c>
    </row>
    <row r="44" spans="1:11" ht="12" customHeight="1">
      <c r="A44" s="449" t="s">
        <v>75</v>
      </c>
      <c r="B44" s="449"/>
      <c r="C44" s="449"/>
      <c r="D44" s="449"/>
      <c r="E44" s="73">
        <f t="shared" si="0"/>
        <v>4948.435</v>
      </c>
      <c r="F44" s="73">
        <v>2301.185</v>
      </c>
      <c r="G44" s="73"/>
      <c r="H44" s="73">
        <v>0</v>
      </c>
      <c r="I44" s="73">
        <v>2459.195</v>
      </c>
      <c r="J44" s="73"/>
      <c r="K44" s="73">
        <v>188.055</v>
      </c>
    </row>
    <row r="45" spans="1:11" ht="12" customHeight="1">
      <c r="A45" s="449" t="s">
        <v>76</v>
      </c>
      <c r="B45" s="449"/>
      <c r="C45" s="449"/>
      <c r="D45" s="449"/>
      <c r="E45" s="73">
        <f t="shared" si="0"/>
        <v>39708.06999999999</v>
      </c>
      <c r="F45" s="73">
        <v>18806.375</v>
      </c>
      <c r="G45" s="73"/>
      <c r="H45" s="73">
        <v>26.59</v>
      </c>
      <c r="I45" s="73">
        <v>18264.045</v>
      </c>
      <c r="J45" s="73"/>
      <c r="K45" s="73">
        <v>2611.06</v>
      </c>
    </row>
    <row r="46" spans="1:11" ht="12" customHeight="1">
      <c r="A46" s="449" t="s">
        <v>77</v>
      </c>
      <c r="B46" s="449"/>
      <c r="C46" s="449"/>
      <c r="D46" s="449"/>
      <c r="E46" s="73">
        <f t="shared" si="0"/>
        <v>6609.475</v>
      </c>
      <c r="F46" s="73">
        <v>3342.14</v>
      </c>
      <c r="G46" s="73"/>
      <c r="H46" s="73">
        <v>0</v>
      </c>
      <c r="I46" s="73">
        <v>2953.07</v>
      </c>
      <c r="J46" s="73"/>
      <c r="K46" s="73">
        <v>314.265</v>
      </c>
    </row>
    <row r="47" spans="1:11" ht="12" customHeight="1">
      <c r="A47" s="449" t="s">
        <v>78</v>
      </c>
      <c r="B47" s="449"/>
      <c r="C47" s="449"/>
      <c r="D47" s="449"/>
      <c r="E47" s="73">
        <f t="shared" si="0"/>
        <v>50810.145</v>
      </c>
      <c r="F47" s="73">
        <v>28742.265</v>
      </c>
      <c r="G47" s="73"/>
      <c r="H47" s="73">
        <v>0</v>
      </c>
      <c r="I47" s="73">
        <v>19346.555</v>
      </c>
      <c r="J47" s="73"/>
      <c r="K47" s="73">
        <v>2721.325</v>
      </c>
    </row>
    <row r="48" spans="1:11" ht="12" customHeight="1">
      <c r="A48" s="449" t="s">
        <v>79</v>
      </c>
      <c r="B48" s="449"/>
      <c r="C48" s="449"/>
      <c r="D48" s="449"/>
      <c r="E48" s="73">
        <f t="shared" si="0"/>
        <v>12360.630000000001</v>
      </c>
      <c r="F48" s="73">
        <v>6823.04</v>
      </c>
      <c r="G48" s="73"/>
      <c r="H48" s="73">
        <v>0</v>
      </c>
      <c r="I48" s="73">
        <v>4963.73</v>
      </c>
      <c r="J48" s="73"/>
      <c r="K48" s="73">
        <v>573.86</v>
      </c>
    </row>
    <row r="49" spans="1:11" ht="12" customHeight="1">
      <c r="A49" s="449" t="s">
        <v>80</v>
      </c>
      <c r="B49" s="449"/>
      <c r="C49" s="449"/>
      <c r="D49" s="449"/>
      <c r="E49" s="73">
        <f t="shared" si="0"/>
        <v>9906.975</v>
      </c>
      <c r="F49" s="73">
        <v>4218.64</v>
      </c>
      <c r="G49" s="73"/>
      <c r="H49" s="73">
        <v>0</v>
      </c>
      <c r="I49" s="73">
        <v>5106.255</v>
      </c>
      <c r="J49" s="73"/>
      <c r="K49" s="73">
        <v>582.08</v>
      </c>
    </row>
    <row r="50" spans="1:11" ht="12" customHeight="1">
      <c r="A50" s="449" t="s">
        <v>81</v>
      </c>
      <c r="B50" s="449"/>
      <c r="C50" s="449"/>
      <c r="D50" s="449"/>
      <c r="E50" s="73">
        <f t="shared" si="0"/>
        <v>13773.69</v>
      </c>
      <c r="F50" s="73">
        <v>8121.095</v>
      </c>
      <c r="G50" s="73"/>
      <c r="H50" s="73">
        <v>0</v>
      </c>
      <c r="I50" s="73">
        <v>4817.16</v>
      </c>
      <c r="J50" s="73"/>
      <c r="K50" s="73">
        <v>835.435</v>
      </c>
    </row>
    <row r="51" spans="1:11" ht="12" customHeight="1">
      <c r="A51" s="449" t="s">
        <v>82</v>
      </c>
      <c r="B51" s="449"/>
      <c r="C51" s="449"/>
      <c r="D51" s="449"/>
      <c r="E51" s="73">
        <f t="shared" si="0"/>
        <v>15798.205000000002</v>
      </c>
      <c r="F51" s="73">
        <v>8210.555</v>
      </c>
      <c r="G51" s="73"/>
      <c r="H51" s="73">
        <v>0</v>
      </c>
      <c r="I51" s="73">
        <v>6532.2</v>
      </c>
      <c r="J51" s="73"/>
      <c r="K51" s="73">
        <v>1055.45</v>
      </c>
    </row>
    <row r="52" spans="1:11" ht="17.25" customHeight="1">
      <c r="A52" s="454"/>
      <c r="B52" s="454"/>
      <c r="C52" s="454"/>
      <c r="D52" s="454"/>
      <c r="E52" s="66"/>
      <c r="F52" s="66"/>
      <c r="G52" s="66"/>
      <c r="H52" s="66"/>
      <c r="I52" s="66"/>
      <c r="J52" s="66"/>
      <c r="K52" s="66"/>
    </row>
    <row r="53" spans="1:11" ht="11.25" customHeight="1">
      <c r="A53" s="74"/>
      <c r="B53" s="74"/>
      <c r="C53" s="74"/>
      <c r="D53" s="74"/>
      <c r="K53" s="61"/>
    </row>
    <row r="54" spans="1:11" ht="11.25" customHeight="1">
      <c r="A54" s="449" t="s">
        <v>0</v>
      </c>
      <c r="B54" s="449"/>
      <c r="C54" s="455" t="s">
        <v>104</v>
      </c>
      <c r="D54" s="455"/>
      <c r="E54" s="455"/>
      <c r="F54" s="455"/>
      <c r="G54" s="455"/>
      <c r="H54" s="455"/>
      <c r="I54" s="455"/>
      <c r="J54" s="455"/>
      <c r="K54" s="455"/>
    </row>
    <row r="55" spans="1:11" ht="11.25" customHeight="1">
      <c r="A55" s="74"/>
      <c r="B55" s="74"/>
      <c r="C55" s="455"/>
      <c r="D55" s="455"/>
      <c r="E55" s="455"/>
      <c r="F55" s="455"/>
      <c r="G55" s="455"/>
      <c r="H55" s="455"/>
      <c r="I55" s="455"/>
      <c r="J55" s="455"/>
      <c r="K55" s="455"/>
    </row>
    <row r="56" spans="1:11" ht="11.25" customHeight="1">
      <c r="A56" s="74"/>
      <c r="B56" s="74"/>
      <c r="C56" s="455"/>
      <c r="D56" s="455"/>
      <c r="E56" s="455"/>
      <c r="F56" s="455"/>
      <c r="G56" s="455"/>
      <c r="H56" s="455"/>
      <c r="I56" s="455"/>
      <c r="J56" s="455"/>
      <c r="K56" s="455"/>
    </row>
    <row r="57" spans="1:11" ht="11.25" customHeight="1">
      <c r="A57" s="74"/>
      <c r="B57" s="74"/>
      <c r="C57" s="455"/>
      <c r="D57" s="455"/>
      <c r="E57" s="455"/>
      <c r="F57" s="455"/>
      <c r="G57" s="455"/>
      <c r="H57" s="455"/>
      <c r="I57" s="455"/>
      <c r="J57" s="455"/>
      <c r="K57" s="455"/>
    </row>
    <row r="58" spans="1:11" ht="11.25" customHeight="1">
      <c r="A58" s="74"/>
      <c r="B58" s="74"/>
      <c r="C58" s="455"/>
      <c r="D58" s="455"/>
      <c r="E58" s="455"/>
      <c r="F58" s="455"/>
      <c r="G58" s="455"/>
      <c r="H58" s="455"/>
      <c r="I58" s="455"/>
      <c r="J58" s="455"/>
      <c r="K58" s="455"/>
    </row>
    <row r="59" spans="1:11" ht="11.25" customHeight="1">
      <c r="A59" s="74"/>
      <c r="B59" s="74"/>
      <c r="C59" s="455"/>
      <c r="D59" s="455"/>
      <c r="E59" s="455"/>
      <c r="F59" s="455"/>
      <c r="G59" s="455"/>
      <c r="H59" s="455"/>
      <c r="I59" s="455"/>
      <c r="J59" s="455"/>
      <c r="K59" s="455"/>
    </row>
    <row r="60" spans="1:11" ht="11.25" customHeight="1">
      <c r="A60" s="74"/>
      <c r="B60" s="74"/>
      <c r="C60" s="413" t="s">
        <v>83</v>
      </c>
      <c r="D60" s="450"/>
      <c r="E60" s="450"/>
      <c r="F60" s="450"/>
      <c r="G60" s="450"/>
      <c r="H60" s="450"/>
      <c r="I60" s="450"/>
      <c r="J60" s="450"/>
      <c r="K60" s="450"/>
    </row>
    <row r="61" spans="1:11" ht="11.25" customHeight="1">
      <c r="A61" s="77" t="s">
        <v>94</v>
      </c>
      <c r="B61" s="451" t="s">
        <v>105</v>
      </c>
      <c r="C61" s="451"/>
      <c r="D61" s="451"/>
      <c r="E61" s="451"/>
      <c r="F61" s="451"/>
      <c r="G61" s="451"/>
      <c r="H61" s="451"/>
      <c r="I61" s="451"/>
      <c r="J61" s="451"/>
      <c r="K61" s="451"/>
    </row>
    <row r="62" spans="1:11" ht="11.25" customHeight="1">
      <c r="A62" s="77" t="s">
        <v>91</v>
      </c>
      <c r="B62" s="428" t="s">
        <v>106</v>
      </c>
      <c r="C62" s="451"/>
      <c r="D62" s="451"/>
      <c r="E62" s="451"/>
      <c r="F62" s="451"/>
      <c r="G62" s="451"/>
      <c r="H62" s="451"/>
      <c r="I62" s="451"/>
      <c r="J62" s="451"/>
      <c r="K62" s="451"/>
    </row>
    <row r="63" spans="1:11" ht="11.25" customHeight="1">
      <c r="A63" s="77" t="s">
        <v>100</v>
      </c>
      <c r="B63" s="451" t="s">
        <v>107</v>
      </c>
      <c r="C63" s="451"/>
      <c r="D63" s="451"/>
      <c r="E63" s="451"/>
      <c r="F63" s="451"/>
      <c r="G63" s="451"/>
      <c r="H63" s="451"/>
      <c r="I63" s="451"/>
      <c r="J63" s="451"/>
      <c r="K63" s="451"/>
    </row>
    <row r="64" spans="1:11" ht="11.25" customHeight="1">
      <c r="A64" s="78" t="s">
        <v>102</v>
      </c>
      <c r="B64" s="452" t="s">
        <v>108</v>
      </c>
      <c r="C64" s="452"/>
      <c r="D64" s="452"/>
      <c r="E64" s="452"/>
      <c r="F64" s="452"/>
      <c r="G64" s="452"/>
      <c r="H64" s="452"/>
      <c r="I64" s="452"/>
      <c r="J64" s="452"/>
      <c r="K64" s="452"/>
    </row>
    <row r="65" spans="1:11" ht="11.25" customHeight="1">
      <c r="A65" s="303" t="s">
        <v>4</v>
      </c>
      <c r="B65" s="303"/>
      <c r="C65" s="303"/>
      <c r="D65" s="453" t="s">
        <v>109</v>
      </c>
      <c r="E65" s="378"/>
      <c r="F65" s="378"/>
      <c r="G65" s="378"/>
      <c r="H65" s="378"/>
      <c r="I65" s="378"/>
      <c r="J65" s="378"/>
      <c r="K65" s="378"/>
    </row>
    <row r="66" ht="11.25" hidden="1">
      <c r="A66" s="56" t="s">
        <v>2</v>
      </c>
    </row>
  </sheetData>
  <sheetProtection/>
  <mergeCells count="55">
    <mergeCell ref="A4:H4"/>
    <mergeCell ref="A7:D10"/>
    <mergeCell ref="E7:K7"/>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42:D42"/>
    <mergeCell ref="A27:D27"/>
    <mergeCell ref="A28:D28"/>
    <mergeCell ref="A29:D29"/>
    <mergeCell ref="A30:D30"/>
    <mergeCell ref="A31:D31"/>
    <mergeCell ref="A32:D32"/>
    <mergeCell ref="B61:K61"/>
    <mergeCell ref="A44:D44"/>
    <mergeCell ref="A45:D45"/>
    <mergeCell ref="A46:D46"/>
    <mergeCell ref="A47:D47"/>
    <mergeCell ref="A34:D34"/>
    <mergeCell ref="A35:D35"/>
    <mergeCell ref="A36:D36"/>
    <mergeCell ref="A37:D37"/>
    <mergeCell ref="A49:D49"/>
    <mergeCell ref="B62:K62"/>
    <mergeCell ref="B63:K63"/>
    <mergeCell ref="B64:K64"/>
    <mergeCell ref="A65:C65"/>
    <mergeCell ref="D65:K65"/>
    <mergeCell ref="A43:D43"/>
    <mergeCell ref="A51:D51"/>
    <mergeCell ref="A52:D52"/>
    <mergeCell ref="A54:B54"/>
    <mergeCell ref="C54:K59"/>
    <mergeCell ref="A2:H2"/>
    <mergeCell ref="A3:H3"/>
    <mergeCell ref="A33:D33"/>
    <mergeCell ref="C60:K60"/>
    <mergeCell ref="A50:D50"/>
    <mergeCell ref="A48:D48"/>
    <mergeCell ref="A38:D38"/>
    <mergeCell ref="A39:D39"/>
    <mergeCell ref="A40:D40"/>
    <mergeCell ref="A41:D41"/>
  </mergeCells>
  <hyperlinks>
    <hyperlink ref="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Durango 2016.</oddHeader>
    <oddFooter>&amp;R&amp;P/&amp;N</oddFooter>
  </headerFooter>
</worksheet>
</file>

<file path=xl/worksheets/sheet16.xml><?xml version="1.0" encoding="utf-8"?>
<worksheet xmlns="http://schemas.openxmlformats.org/spreadsheetml/2006/main" xmlns:r="http://schemas.openxmlformats.org/officeDocument/2006/relationships">
  <dimension ref="A2:N52"/>
  <sheetViews>
    <sheetView showGridLines="0" showRowColHeaders="0"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56" customWidth="1"/>
    <col min="2" max="2" width="2.83203125" style="56" customWidth="1"/>
    <col min="3" max="3" width="1.5" style="56" customWidth="1"/>
    <col min="4" max="4" width="18.83203125" style="56" customWidth="1"/>
    <col min="5" max="5" width="20.16015625" style="56" customWidth="1"/>
    <col min="6" max="6" width="2.33203125" style="56" customWidth="1"/>
    <col min="7" max="7" width="20.16015625" style="57" customWidth="1"/>
    <col min="8" max="8" width="2.66015625" style="57" customWidth="1"/>
    <col min="9" max="9" width="19.83203125" style="57" customWidth="1"/>
    <col min="10" max="10" width="2.5" style="57" customWidth="1"/>
    <col min="11" max="11" width="20" style="57" customWidth="1"/>
    <col min="12" max="12" width="2.16015625" style="56" customWidth="1"/>
    <col min="13" max="16384" width="0" style="56" hidden="1" customWidth="1"/>
  </cols>
  <sheetData>
    <row r="1" ht="15.75" customHeight="1"/>
    <row r="2" spans="1:14" ht="12.75">
      <c r="A2" s="352" t="s">
        <v>110</v>
      </c>
      <c r="B2" s="352"/>
      <c r="C2" s="352"/>
      <c r="D2" s="352"/>
      <c r="E2" s="352"/>
      <c r="F2" s="352"/>
      <c r="G2" s="352"/>
      <c r="H2" s="352"/>
      <c r="I2" s="352"/>
      <c r="J2" s="352"/>
      <c r="K2" s="299" t="s">
        <v>111</v>
      </c>
      <c r="L2" s="299"/>
      <c r="M2" s="56" t="s">
        <v>2</v>
      </c>
      <c r="N2" s="60"/>
    </row>
    <row r="3" spans="1:14" ht="12.75">
      <c r="A3" s="352" t="s">
        <v>112</v>
      </c>
      <c r="B3" s="352"/>
      <c r="C3" s="352"/>
      <c r="D3" s="352"/>
      <c r="E3" s="352"/>
      <c r="F3" s="352"/>
      <c r="G3" s="352"/>
      <c r="H3" s="352"/>
      <c r="I3" s="352"/>
      <c r="J3" s="352"/>
      <c r="K3" s="320" t="s">
        <v>87</v>
      </c>
      <c r="L3" s="320"/>
      <c r="N3" s="1"/>
    </row>
    <row r="4" spans="1:14" ht="12.75">
      <c r="A4" s="352">
        <v>2015</v>
      </c>
      <c r="B4" s="352"/>
      <c r="C4" s="352"/>
      <c r="D4" s="352"/>
      <c r="E4" s="352"/>
      <c r="F4" s="352"/>
      <c r="G4" s="352"/>
      <c r="H4" s="352"/>
      <c r="I4" s="352"/>
      <c r="J4" s="352"/>
      <c r="N4" s="4"/>
    </row>
    <row r="5" spans="1:14" ht="11.25">
      <c r="A5" s="64"/>
      <c r="B5" s="64"/>
      <c r="C5" s="64"/>
      <c r="D5" s="64"/>
      <c r="E5" s="64"/>
      <c r="F5" s="64"/>
      <c r="G5" s="65"/>
      <c r="H5" s="65"/>
      <c r="I5" s="65"/>
      <c r="J5" s="65"/>
      <c r="K5" s="66"/>
      <c r="L5" s="66"/>
      <c r="N5" s="3"/>
    </row>
    <row r="6" ht="1.5" customHeight="1">
      <c r="L6" s="57"/>
    </row>
    <row r="7" spans="1:12" ht="11.25" customHeight="1">
      <c r="A7" s="314" t="s">
        <v>5</v>
      </c>
      <c r="B7" s="456"/>
      <c r="C7" s="456"/>
      <c r="D7" s="456"/>
      <c r="E7" s="459" t="s">
        <v>88</v>
      </c>
      <c r="G7" s="459" t="s">
        <v>89</v>
      </c>
      <c r="H7" s="63"/>
      <c r="I7" s="462" t="s">
        <v>103</v>
      </c>
      <c r="J7" s="80" t="s">
        <v>91</v>
      </c>
      <c r="K7" s="460" t="s">
        <v>121</v>
      </c>
      <c r="L7" s="74"/>
    </row>
    <row r="8" spans="1:12" ht="11.25" customHeight="1">
      <c r="A8" s="314"/>
      <c r="B8" s="456"/>
      <c r="C8" s="456"/>
      <c r="D8" s="456"/>
      <c r="E8" s="459"/>
      <c r="F8" s="80" t="s">
        <v>94</v>
      </c>
      <c r="G8" s="459"/>
      <c r="H8" s="80" t="s">
        <v>94</v>
      </c>
      <c r="I8" s="462"/>
      <c r="J8" s="79"/>
      <c r="K8" s="459"/>
      <c r="L8" s="80" t="s">
        <v>94</v>
      </c>
    </row>
    <row r="9" spans="1:12" ht="1.5" customHeight="1">
      <c r="A9" s="71"/>
      <c r="B9" s="71"/>
      <c r="C9" s="71"/>
      <c r="D9" s="71"/>
      <c r="E9" s="71"/>
      <c r="F9" s="71"/>
      <c r="G9" s="66"/>
      <c r="H9" s="66"/>
      <c r="I9" s="66"/>
      <c r="J9" s="66"/>
      <c r="K9" s="66"/>
      <c r="L9" s="66"/>
    </row>
    <row r="10" spans="1:14" ht="23.25" customHeight="1">
      <c r="A10" s="461" t="s">
        <v>6</v>
      </c>
      <c r="B10" s="461"/>
      <c r="C10" s="461"/>
      <c r="D10" s="461"/>
      <c r="E10" s="81">
        <f>SUM(E11:E49)</f>
        <v>358</v>
      </c>
      <c r="F10" s="82"/>
      <c r="G10" s="81">
        <f>SUM(G11:G49)</f>
        <v>12071</v>
      </c>
      <c r="H10" s="83"/>
      <c r="I10" s="81">
        <f>SUM(I11:I49)</f>
        <v>5333</v>
      </c>
      <c r="J10" s="83"/>
      <c r="K10" s="81">
        <f>SUM(K11:K49)</f>
        <v>25656</v>
      </c>
      <c r="L10" s="74"/>
      <c r="M10" s="74"/>
      <c r="N10" s="74"/>
    </row>
    <row r="11" spans="1:14" ht="23.25" customHeight="1">
      <c r="A11" s="458" t="s">
        <v>44</v>
      </c>
      <c r="B11" s="458"/>
      <c r="C11" s="458"/>
      <c r="D11" s="458"/>
      <c r="E11" s="84">
        <v>17</v>
      </c>
      <c r="F11" s="84"/>
      <c r="G11" s="83">
        <v>245</v>
      </c>
      <c r="H11" s="83"/>
      <c r="I11" s="85">
        <v>54</v>
      </c>
      <c r="J11" s="83"/>
      <c r="K11" s="85">
        <v>445</v>
      </c>
      <c r="L11" s="74"/>
      <c r="M11" s="74"/>
      <c r="N11" s="74"/>
    </row>
    <row r="12" spans="1:14" ht="12" customHeight="1">
      <c r="A12" s="458" t="s">
        <v>45</v>
      </c>
      <c r="B12" s="458"/>
      <c r="C12" s="458"/>
      <c r="D12" s="458"/>
      <c r="E12" s="84">
        <v>0</v>
      </c>
      <c r="F12" s="84"/>
      <c r="G12" s="83">
        <v>0</v>
      </c>
      <c r="H12" s="83"/>
      <c r="I12" s="85">
        <v>0</v>
      </c>
      <c r="J12" s="83"/>
      <c r="K12" s="85">
        <v>0</v>
      </c>
      <c r="L12" s="74"/>
      <c r="M12" s="74"/>
      <c r="N12" s="74"/>
    </row>
    <row r="13" spans="1:14" ht="12" customHeight="1">
      <c r="A13" s="449" t="s">
        <v>46</v>
      </c>
      <c r="B13" s="449"/>
      <c r="C13" s="449"/>
      <c r="D13" s="449"/>
      <c r="E13" s="84">
        <v>3</v>
      </c>
      <c r="F13" s="84"/>
      <c r="G13" s="83">
        <v>11</v>
      </c>
      <c r="H13" s="83"/>
      <c r="I13" s="85">
        <v>9</v>
      </c>
      <c r="J13" s="83"/>
      <c r="K13" s="85">
        <v>38</v>
      </c>
      <c r="L13" s="74"/>
      <c r="M13" s="74"/>
      <c r="N13" s="74"/>
    </row>
    <row r="14" spans="1:14" ht="12" customHeight="1">
      <c r="A14" s="449" t="s">
        <v>95</v>
      </c>
      <c r="B14" s="449"/>
      <c r="C14" s="449"/>
      <c r="D14" s="449"/>
      <c r="E14" s="84">
        <v>2</v>
      </c>
      <c r="F14" s="84"/>
      <c r="G14" s="83">
        <v>2</v>
      </c>
      <c r="H14" s="83"/>
      <c r="I14" s="85">
        <v>1</v>
      </c>
      <c r="J14" s="83"/>
      <c r="K14" s="85">
        <v>9</v>
      </c>
      <c r="L14" s="74"/>
      <c r="M14" s="74"/>
      <c r="N14" s="74"/>
    </row>
    <row r="15" spans="1:14" ht="12" customHeight="1">
      <c r="A15" s="449" t="s">
        <v>48</v>
      </c>
      <c r="B15" s="449"/>
      <c r="C15" s="449"/>
      <c r="D15" s="449"/>
      <c r="E15" s="84">
        <v>46</v>
      </c>
      <c r="F15" s="84"/>
      <c r="G15" s="83">
        <v>6372</v>
      </c>
      <c r="H15" s="83"/>
      <c r="I15" s="85">
        <v>2753</v>
      </c>
      <c r="J15" s="83"/>
      <c r="K15" s="85">
        <v>13242</v>
      </c>
      <c r="L15" s="74"/>
      <c r="M15" s="74"/>
      <c r="N15" s="74"/>
    </row>
    <row r="16" spans="1:14" ht="12" customHeight="1">
      <c r="A16" s="449" t="s">
        <v>49</v>
      </c>
      <c r="B16" s="449"/>
      <c r="C16" s="449"/>
      <c r="D16" s="449"/>
      <c r="E16" s="84">
        <v>3</v>
      </c>
      <c r="F16" s="84"/>
      <c r="G16" s="83">
        <v>7</v>
      </c>
      <c r="H16" s="83"/>
      <c r="I16" s="85">
        <v>5</v>
      </c>
      <c r="J16" s="83"/>
      <c r="K16" s="85">
        <v>20</v>
      </c>
      <c r="L16" s="74"/>
      <c r="M16" s="74"/>
      <c r="N16" s="74"/>
    </row>
    <row r="17" spans="1:14" ht="12" customHeight="1">
      <c r="A17" s="449" t="s">
        <v>50</v>
      </c>
      <c r="B17" s="449"/>
      <c r="C17" s="449"/>
      <c r="D17" s="449"/>
      <c r="E17" s="84">
        <v>1</v>
      </c>
      <c r="F17" s="84"/>
      <c r="G17" s="83">
        <v>1</v>
      </c>
      <c r="H17" s="83"/>
      <c r="I17" s="85">
        <v>1</v>
      </c>
      <c r="J17" s="83"/>
      <c r="K17" s="85">
        <v>5</v>
      </c>
      <c r="L17" s="74"/>
      <c r="M17" s="74"/>
      <c r="N17" s="74"/>
    </row>
    <row r="18" spans="1:14" ht="12" customHeight="1">
      <c r="A18" s="449" t="s">
        <v>51</v>
      </c>
      <c r="B18" s="449"/>
      <c r="C18" s="449"/>
      <c r="D18" s="449"/>
      <c r="E18" s="84">
        <v>12</v>
      </c>
      <c r="F18" s="84"/>
      <c r="G18" s="83">
        <v>3390</v>
      </c>
      <c r="H18" s="83"/>
      <c r="I18" s="85">
        <v>1486</v>
      </c>
      <c r="J18" s="83"/>
      <c r="K18" s="85">
        <v>7392</v>
      </c>
      <c r="L18" s="74"/>
      <c r="M18" s="74"/>
      <c r="N18" s="74"/>
    </row>
    <row r="19" spans="1:14" ht="12" customHeight="1">
      <c r="A19" s="449" t="s">
        <v>52</v>
      </c>
      <c r="B19" s="449"/>
      <c r="C19" s="449"/>
      <c r="D19" s="449"/>
      <c r="E19" s="84">
        <v>1</v>
      </c>
      <c r="F19" s="84"/>
      <c r="G19" s="83">
        <v>1</v>
      </c>
      <c r="H19" s="83"/>
      <c r="I19" s="85">
        <v>0</v>
      </c>
      <c r="J19" s="83"/>
      <c r="K19" s="85">
        <v>2</v>
      </c>
      <c r="L19" s="74"/>
      <c r="M19" s="74"/>
      <c r="N19" s="74"/>
    </row>
    <row r="20" spans="1:14" ht="12" customHeight="1">
      <c r="A20" s="449" t="s">
        <v>53</v>
      </c>
      <c r="B20" s="449"/>
      <c r="C20" s="449"/>
      <c r="D20" s="449"/>
      <c r="E20" s="84">
        <v>3</v>
      </c>
      <c r="F20" s="84"/>
      <c r="G20" s="83">
        <v>3</v>
      </c>
      <c r="H20" s="83"/>
      <c r="I20" s="85">
        <v>0</v>
      </c>
      <c r="J20" s="83"/>
      <c r="K20" s="85">
        <v>11</v>
      </c>
      <c r="L20" s="74"/>
      <c r="M20" s="74"/>
      <c r="N20" s="74"/>
    </row>
    <row r="21" spans="1:14" ht="12" customHeight="1">
      <c r="A21" s="449" t="s">
        <v>54</v>
      </c>
      <c r="B21" s="449"/>
      <c r="C21" s="449"/>
      <c r="D21" s="449"/>
      <c r="E21" s="84">
        <v>0</v>
      </c>
      <c r="F21" s="84"/>
      <c r="G21" s="84">
        <v>0</v>
      </c>
      <c r="H21" s="84"/>
      <c r="I21" s="84">
        <v>0</v>
      </c>
      <c r="J21" s="84"/>
      <c r="K21" s="84">
        <v>0</v>
      </c>
      <c r="L21" s="74"/>
      <c r="M21" s="74"/>
      <c r="N21" s="74"/>
    </row>
    <row r="22" spans="1:14" ht="12" customHeight="1">
      <c r="A22" s="449" t="s">
        <v>55</v>
      </c>
      <c r="B22" s="449"/>
      <c r="C22" s="449"/>
      <c r="D22" s="449"/>
      <c r="E22" s="84">
        <v>0</v>
      </c>
      <c r="F22" s="84"/>
      <c r="G22" s="84">
        <v>0</v>
      </c>
      <c r="H22" s="84"/>
      <c r="I22" s="84">
        <v>0</v>
      </c>
      <c r="J22" s="84"/>
      <c r="K22" s="84">
        <v>0</v>
      </c>
      <c r="L22" s="74"/>
      <c r="M22" s="74"/>
      <c r="N22" s="74"/>
    </row>
    <row r="23" spans="1:14" ht="12" customHeight="1">
      <c r="A23" s="449" t="s">
        <v>56</v>
      </c>
      <c r="B23" s="449"/>
      <c r="C23" s="449"/>
      <c r="D23" s="449"/>
      <c r="E23" s="84">
        <v>15</v>
      </c>
      <c r="F23" s="84"/>
      <c r="G23" s="83">
        <v>371</v>
      </c>
      <c r="H23" s="83"/>
      <c r="I23" s="85">
        <v>380</v>
      </c>
      <c r="J23" s="83"/>
      <c r="K23" s="85">
        <v>1558</v>
      </c>
      <c r="L23" s="74"/>
      <c r="M23" s="74"/>
      <c r="N23" s="74"/>
    </row>
    <row r="24" spans="1:14" ht="12" customHeight="1">
      <c r="A24" s="449" t="s">
        <v>57</v>
      </c>
      <c r="B24" s="449"/>
      <c r="C24" s="449"/>
      <c r="D24" s="449"/>
      <c r="E24" s="84">
        <v>2</v>
      </c>
      <c r="F24" s="84"/>
      <c r="G24" s="83">
        <v>2</v>
      </c>
      <c r="H24" s="83"/>
      <c r="I24" s="85">
        <v>1</v>
      </c>
      <c r="J24" s="83"/>
      <c r="K24" s="85">
        <v>10</v>
      </c>
      <c r="L24" s="74"/>
      <c r="M24" s="74"/>
      <c r="N24" s="74"/>
    </row>
    <row r="25" spans="1:14" ht="12" customHeight="1">
      <c r="A25" s="449" t="s">
        <v>58</v>
      </c>
      <c r="B25" s="449"/>
      <c r="C25" s="449"/>
      <c r="D25" s="449"/>
      <c r="E25" s="84">
        <v>200</v>
      </c>
      <c r="F25" s="84"/>
      <c r="G25" s="83">
        <v>1348</v>
      </c>
      <c r="H25" s="83"/>
      <c r="I25" s="85">
        <v>384</v>
      </c>
      <c r="J25" s="83"/>
      <c r="K25" s="85">
        <v>1919</v>
      </c>
      <c r="L25" s="74"/>
      <c r="M25" s="74"/>
      <c r="N25" s="74"/>
    </row>
    <row r="26" spans="1:14" ht="12" customHeight="1">
      <c r="A26" s="449" t="s">
        <v>59</v>
      </c>
      <c r="B26" s="449"/>
      <c r="C26" s="449"/>
      <c r="D26" s="449"/>
      <c r="E26" s="84">
        <v>0</v>
      </c>
      <c r="F26" s="84"/>
      <c r="G26" s="83">
        <v>0</v>
      </c>
      <c r="H26" s="83"/>
      <c r="I26" s="85">
        <v>0</v>
      </c>
      <c r="J26" s="83"/>
      <c r="K26" s="85">
        <v>0</v>
      </c>
      <c r="L26" s="74"/>
      <c r="M26" s="74"/>
      <c r="N26" s="74"/>
    </row>
    <row r="27" spans="1:14" ht="12" customHeight="1">
      <c r="A27" s="449" t="s">
        <v>60</v>
      </c>
      <c r="B27" s="449"/>
      <c r="C27" s="449"/>
      <c r="D27" s="449"/>
      <c r="E27" s="84">
        <v>1</v>
      </c>
      <c r="F27" s="84"/>
      <c r="G27" s="83">
        <v>1</v>
      </c>
      <c r="H27" s="83"/>
      <c r="I27" s="85">
        <v>0</v>
      </c>
      <c r="J27" s="83"/>
      <c r="K27" s="85">
        <v>3</v>
      </c>
      <c r="L27" s="74"/>
      <c r="M27" s="74"/>
      <c r="N27" s="74"/>
    </row>
    <row r="28" spans="1:14" ht="12" customHeight="1">
      <c r="A28" s="449" t="s">
        <v>61</v>
      </c>
      <c r="B28" s="449"/>
      <c r="C28" s="449"/>
      <c r="D28" s="449"/>
      <c r="E28" s="84">
        <v>0</v>
      </c>
      <c r="F28" s="84"/>
      <c r="G28" s="83">
        <v>0</v>
      </c>
      <c r="H28" s="83"/>
      <c r="I28" s="85">
        <v>0</v>
      </c>
      <c r="J28" s="83"/>
      <c r="K28" s="85">
        <v>0</v>
      </c>
      <c r="L28" s="74"/>
      <c r="M28" s="74"/>
      <c r="N28" s="74"/>
    </row>
    <row r="29" spans="1:14" ht="12" customHeight="1">
      <c r="A29" s="449" t="s">
        <v>62</v>
      </c>
      <c r="B29" s="449"/>
      <c r="C29" s="449"/>
      <c r="D29" s="449"/>
      <c r="E29" s="84">
        <v>2</v>
      </c>
      <c r="F29" s="84"/>
      <c r="G29" s="83">
        <v>2</v>
      </c>
      <c r="H29" s="83"/>
      <c r="I29" s="85">
        <v>0</v>
      </c>
      <c r="J29" s="83"/>
      <c r="K29" s="85">
        <v>4</v>
      </c>
      <c r="L29" s="74"/>
      <c r="M29" s="74"/>
      <c r="N29" s="74"/>
    </row>
    <row r="30" spans="1:14" ht="12" customHeight="1">
      <c r="A30" s="449" t="s">
        <v>63</v>
      </c>
      <c r="B30" s="449"/>
      <c r="C30" s="449"/>
      <c r="D30" s="449"/>
      <c r="E30" s="84">
        <v>0</v>
      </c>
      <c r="F30" s="84"/>
      <c r="G30" s="83">
        <v>0</v>
      </c>
      <c r="H30" s="83"/>
      <c r="I30" s="85">
        <v>0</v>
      </c>
      <c r="J30" s="83"/>
      <c r="K30" s="85">
        <v>0</v>
      </c>
      <c r="L30" s="74"/>
      <c r="M30" s="74"/>
      <c r="N30" s="74"/>
    </row>
    <row r="31" spans="1:14" ht="12" customHeight="1">
      <c r="A31" s="449" t="s">
        <v>64</v>
      </c>
      <c r="B31" s="449"/>
      <c r="C31" s="449"/>
      <c r="D31" s="449"/>
      <c r="E31" s="84">
        <v>2</v>
      </c>
      <c r="F31" s="84"/>
      <c r="G31" s="83">
        <v>6</v>
      </c>
      <c r="H31" s="83"/>
      <c r="I31" s="85">
        <v>3</v>
      </c>
      <c r="J31" s="83"/>
      <c r="K31" s="85">
        <v>24</v>
      </c>
      <c r="L31" s="74"/>
      <c r="M31" s="74"/>
      <c r="N31" s="74"/>
    </row>
    <row r="32" spans="1:14" ht="12" customHeight="1">
      <c r="A32" s="449" t="s">
        <v>65</v>
      </c>
      <c r="B32" s="449"/>
      <c r="C32" s="449"/>
      <c r="D32" s="449"/>
      <c r="E32" s="84">
        <v>2</v>
      </c>
      <c r="F32" s="84"/>
      <c r="G32" s="83">
        <v>20</v>
      </c>
      <c r="H32" s="83"/>
      <c r="I32" s="85">
        <v>17</v>
      </c>
      <c r="J32" s="83"/>
      <c r="K32" s="85">
        <v>41</v>
      </c>
      <c r="L32" s="74"/>
      <c r="M32" s="74"/>
      <c r="N32" s="74"/>
    </row>
    <row r="33" spans="1:14" ht="12" customHeight="1">
      <c r="A33" s="449" t="s">
        <v>66</v>
      </c>
      <c r="B33" s="449"/>
      <c r="C33" s="449"/>
      <c r="D33" s="449"/>
      <c r="E33" s="84">
        <v>2</v>
      </c>
      <c r="F33" s="84"/>
      <c r="G33" s="83">
        <v>76</v>
      </c>
      <c r="H33" s="83"/>
      <c r="I33" s="85">
        <v>68</v>
      </c>
      <c r="J33" s="83"/>
      <c r="K33" s="85">
        <v>279</v>
      </c>
      <c r="L33" s="74"/>
      <c r="M33" s="74"/>
      <c r="N33" s="74"/>
    </row>
    <row r="34" spans="1:14" ht="12" customHeight="1">
      <c r="A34" s="449" t="s">
        <v>67</v>
      </c>
      <c r="B34" s="449"/>
      <c r="C34" s="449"/>
      <c r="D34" s="449"/>
      <c r="E34" s="84">
        <v>9</v>
      </c>
      <c r="F34" s="84"/>
      <c r="G34" s="83">
        <v>16</v>
      </c>
      <c r="H34" s="83"/>
      <c r="I34" s="85">
        <v>13</v>
      </c>
      <c r="J34" s="83"/>
      <c r="K34" s="85">
        <v>72</v>
      </c>
      <c r="L34" s="74"/>
      <c r="M34" s="74"/>
      <c r="N34" s="74"/>
    </row>
    <row r="35" spans="1:14" ht="12" customHeight="1">
      <c r="A35" s="449" t="s">
        <v>68</v>
      </c>
      <c r="B35" s="449"/>
      <c r="C35" s="449"/>
      <c r="D35" s="449"/>
      <c r="E35" s="84">
        <v>1</v>
      </c>
      <c r="F35" s="84"/>
      <c r="G35" s="83">
        <v>2</v>
      </c>
      <c r="H35" s="83"/>
      <c r="I35" s="85">
        <v>1</v>
      </c>
      <c r="J35" s="83"/>
      <c r="K35" s="85">
        <v>5</v>
      </c>
      <c r="L35" s="74"/>
      <c r="M35" s="74"/>
      <c r="N35" s="74"/>
    </row>
    <row r="36" spans="1:14" ht="12" customHeight="1">
      <c r="A36" s="449" t="s">
        <v>69</v>
      </c>
      <c r="B36" s="449"/>
      <c r="C36" s="449"/>
      <c r="D36" s="449"/>
      <c r="E36" s="84">
        <v>0</v>
      </c>
      <c r="F36" s="84"/>
      <c r="G36" s="83">
        <v>0</v>
      </c>
      <c r="H36" s="83"/>
      <c r="I36" s="85">
        <v>0</v>
      </c>
      <c r="J36" s="83"/>
      <c r="K36" s="85">
        <v>0</v>
      </c>
      <c r="L36" s="74"/>
      <c r="M36" s="74"/>
      <c r="N36" s="74"/>
    </row>
    <row r="37" spans="1:14" ht="12" customHeight="1">
      <c r="A37" s="449" t="s">
        <v>70</v>
      </c>
      <c r="B37" s="449"/>
      <c r="C37" s="449"/>
      <c r="D37" s="449"/>
      <c r="E37" s="84">
        <v>2</v>
      </c>
      <c r="F37" s="84"/>
      <c r="G37" s="83">
        <v>3</v>
      </c>
      <c r="H37" s="83"/>
      <c r="I37" s="85">
        <v>2</v>
      </c>
      <c r="J37" s="83"/>
      <c r="K37" s="85">
        <v>8</v>
      </c>
      <c r="L37" s="74"/>
      <c r="M37" s="74"/>
      <c r="N37" s="74"/>
    </row>
    <row r="38" spans="1:14" ht="12" customHeight="1">
      <c r="A38" s="449" t="s">
        <v>71</v>
      </c>
      <c r="B38" s="449"/>
      <c r="C38" s="449"/>
      <c r="D38" s="449"/>
      <c r="E38" s="84">
        <v>1</v>
      </c>
      <c r="F38" s="84"/>
      <c r="G38" s="83">
        <v>1</v>
      </c>
      <c r="H38" s="83"/>
      <c r="I38" s="85">
        <v>1</v>
      </c>
      <c r="J38" s="83"/>
      <c r="K38" s="85">
        <v>5</v>
      </c>
      <c r="L38" s="74"/>
      <c r="M38" s="74"/>
      <c r="N38" s="74"/>
    </row>
    <row r="39" spans="1:14" ht="12" customHeight="1">
      <c r="A39" s="449" t="s">
        <v>72</v>
      </c>
      <c r="B39" s="449"/>
      <c r="C39" s="449"/>
      <c r="D39" s="449"/>
      <c r="E39" s="84">
        <v>9</v>
      </c>
      <c r="F39" s="84"/>
      <c r="G39" s="83">
        <v>89</v>
      </c>
      <c r="H39" s="83"/>
      <c r="I39" s="85">
        <v>101</v>
      </c>
      <c r="J39" s="83"/>
      <c r="K39" s="85">
        <v>340</v>
      </c>
      <c r="L39" s="74"/>
      <c r="M39" s="74"/>
      <c r="N39" s="74"/>
    </row>
    <row r="40" spans="1:14" ht="12" customHeight="1">
      <c r="A40" s="449" t="s">
        <v>73</v>
      </c>
      <c r="B40" s="449"/>
      <c r="C40" s="449"/>
      <c r="D40" s="449"/>
      <c r="E40" s="84">
        <v>0</v>
      </c>
      <c r="F40" s="84"/>
      <c r="G40" s="83">
        <v>0</v>
      </c>
      <c r="H40" s="83"/>
      <c r="I40" s="85">
        <v>0</v>
      </c>
      <c r="J40" s="83"/>
      <c r="K40" s="85">
        <v>0</v>
      </c>
      <c r="L40" s="74"/>
      <c r="M40" s="74"/>
      <c r="N40" s="74"/>
    </row>
    <row r="41" spans="1:14" ht="12" customHeight="1">
      <c r="A41" s="449" t="s">
        <v>74</v>
      </c>
      <c r="B41" s="449"/>
      <c r="C41" s="449"/>
      <c r="D41" s="449"/>
      <c r="E41" s="84">
        <v>0</v>
      </c>
      <c r="F41" s="84"/>
      <c r="G41" s="83">
        <v>0</v>
      </c>
      <c r="H41" s="83"/>
      <c r="I41" s="85">
        <v>0</v>
      </c>
      <c r="J41" s="83"/>
      <c r="K41" s="85">
        <v>0</v>
      </c>
      <c r="L41" s="74"/>
      <c r="M41" s="74"/>
      <c r="N41" s="74"/>
    </row>
    <row r="42" spans="1:14" ht="12" customHeight="1">
      <c r="A42" s="449" t="s">
        <v>75</v>
      </c>
      <c r="B42" s="449"/>
      <c r="C42" s="449"/>
      <c r="D42" s="449"/>
      <c r="E42" s="84">
        <v>1</v>
      </c>
      <c r="F42" s="84"/>
      <c r="G42" s="83">
        <v>72</v>
      </c>
      <c r="H42" s="83"/>
      <c r="I42" s="85">
        <v>40</v>
      </c>
      <c r="J42" s="83"/>
      <c r="K42" s="85">
        <v>143</v>
      </c>
      <c r="L42" s="74"/>
      <c r="M42" s="74"/>
      <c r="N42" s="74"/>
    </row>
    <row r="43" spans="1:14" ht="12" customHeight="1">
      <c r="A43" s="449" t="s">
        <v>76</v>
      </c>
      <c r="B43" s="449"/>
      <c r="C43" s="449"/>
      <c r="D43" s="449"/>
      <c r="E43" s="84">
        <v>5</v>
      </c>
      <c r="F43" s="84"/>
      <c r="G43" s="83">
        <v>12</v>
      </c>
      <c r="H43" s="83"/>
      <c r="I43" s="85">
        <v>8</v>
      </c>
      <c r="J43" s="83"/>
      <c r="K43" s="85">
        <v>24</v>
      </c>
      <c r="L43" s="74"/>
      <c r="M43" s="74"/>
      <c r="N43" s="74"/>
    </row>
    <row r="44" spans="1:14" ht="12" customHeight="1">
      <c r="A44" s="449" t="s">
        <v>77</v>
      </c>
      <c r="B44" s="449"/>
      <c r="C44" s="449"/>
      <c r="D44" s="449"/>
      <c r="E44" s="84">
        <v>1</v>
      </c>
      <c r="F44" s="84"/>
      <c r="G44" s="83">
        <v>1</v>
      </c>
      <c r="H44" s="83"/>
      <c r="I44" s="85">
        <v>0</v>
      </c>
      <c r="J44" s="83"/>
      <c r="K44" s="85">
        <v>3</v>
      </c>
      <c r="L44" s="74"/>
      <c r="M44" s="74"/>
      <c r="N44" s="74"/>
    </row>
    <row r="45" spans="1:14" ht="12" customHeight="1">
      <c r="A45" s="449" t="s">
        <v>78</v>
      </c>
      <c r="B45" s="449"/>
      <c r="C45" s="449"/>
      <c r="D45" s="449"/>
      <c r="E45" s="84">
        <v>11</v>
      </c>
      <c r="F45" s="84"/>
      <c r="G45" s="83">
        <v>11</v>
      </c>
      <c r="H45" s="83"/>
      <c r="I45" s="85">
        <v>2</v>
      </c>
      <c r="J45" s="83"/>
      <c r="K45" s="85">
        <v>39</v>
      </c>
      <c r="L45" s="74"/>
      <c r="M45" s="74"/>
      <c r="N45" s="74"/>
    </row>
    <row r="46" spans="1:14" ht="12" customHeight="1">
      <c r="A46" s="449" t="s">
        <v>79</v>
      </c>
      <c r="B46" s="449"/>
      <c r="C46" s="449"/>
      <c r="D46" s="449"/>
      <c r="E46" s="84">
        <v>2</v>
      </c>
      <c r="F46" s="84"/>
      <c r="G46" s="83">
        <v>2</v>
      </c>
      <c r="H46" s="83"/>
      <c r="I46" s="85">
        <v>0</v>
      </c>
      <c r="J46" s="83"/>
      <c r="K46" s="85">
        <v>5</v>
      </c>
      <c r="L46" s="74"/>
      <c r="M46" s="74"/>
      <c r="N46" s="74"/>
    </row>
    <row r="47" spans="1:14" ht="12" customHeight="1">
      <c r="A47" s="449" t="s">
        <v>80</v>
      </c>
      <c r="B47" s="449"/>
      <c r="C47" s="449"/>
      <c r="D47" s="449"/>
      <c r="E47" s="84">
        <v>1</v>
      </c>
      <c r="F47" s="84"/>
      <c r="G47" s="83">
        <v>2</v>
      </c>
      <c r="H47" s="83"/>
      <c r="I47" s="85">
        <v>1</v>
      </c>
      <c r="J47" s="83"/>
      <c r="K47" s="85">
        <v>3</v>
      </c>
      <c r="L47" s="74"/>
      <c r="M47" s="74"/>
      <c r="N47" s="74"/>
    </row>
    <row r="48" spans="1:14" ht="12" customHeight="1">
      <c r="A48" s="449" t="s">
        <v>81</v>
      </c>
      <c r="B48" s="449"/>
      <c r="C48" s="449"/>
      <c r="D48" s="449"/>
      <c r="E48" s="84">
        <v>0</v>
      </c>
      <c r="F48" s="84"/>
      <c r="G48" s="83">
        <v>0</v>
      </c>
      <c r="H48" s="83"/>
      <c r="I48" s="85">
        <v>0</v>
      </c>
      <c r="J48" s="83"/>
      <c r="K48" s="85">
        <v>0</v>
      </c>
      <c r="L48" s="74"/>
      <c r="M48" s="74"/>
      <c r="N48" s="74"/>
    </row>
    <row r="49" spans="1:14" ht="12" customHeight="1">
      <c r="A49" s="449" t="s">
        <v>82</v>
      </c>
      <c r="B49" s="449"/>
      <c r="C49" s="449"/>
      <c r="D49" s="449"/>
      <c r="E49" s="84">
        <v>1</v>
      </c>
      <c r="F49" s="84"/>
      <c r="G49" s="83">
        <v>2</v>
      </c>
      <c r="H49" s="83"/>
      <c r="I49" s="85">
        <v>2</v>
      </c>
      <c r="J49" s="83"/>
      <c r="K49" s="85">
        <v>7</v>
      </c>
      <c r="L49" s="74"/>
      <c r="M49" s="74"/>
      <c r="N49" s="74"/>
    </row>
    <row r="50" spans="1:14" ht="17.25" customHeight="1">
      <c r="A50" s="454"/>
      <c r="B50" s="454"/>
      <c r="C50" s="454"/>
      <c r="D50" s="454"/>
      <c r="E50" s="75"/>
      <c r="F50" s="75"/>
      <c r="G50" s="66"/>
      <c r="H50" s="66"/>
      <c r="I50" s="66"/>
      <c r="J50" s="66"/>
      <c r="K50" s="66"/>
      <c r="L50" s="66"/>
      <c r="M50" s="74"/>
      <c r="N50" s="74"/>
    </row>
    <row r="51" spans="2:14" ht="11.25" customHeight="1">
      <c r="B51" s="74"/>
      <c r="C51" s="74"/>
      <c r="D51" s="74"/>
      <c r="E51" s="74"/>
      <c r="F51" s="74"/>
      <c r="L51" s="61"/>
      <c r="M51" s="74"/>
      <c r="N51" s="74"/>
    </row>
    <row r="52" spans="1:14" ht="12" customHeight="1" hidden="1">
      <c r="A52" s="74" t="s">
        <v>2</v>
      </c>
      <c r="B52" s="74"/>
      <c r="C52" s="74"/>
      <c r="D52" s="74"/>
      <c r="E52" s="74"/>
      <c r="F52" s="74"/>
      <c r="L52" s="74"/>
      <c r="M52" s="74"/>
      <c r="N52" s="74"/>
    </row>
  </sheetData>
  <sheetProtection/>
  <mergeCells count="51">
    <mergeCell ref="K2:L2"/>
    <mergeCell ref="K7:K8"/>
    <mergeCell ref="A10:D10"/>
    <mergeCell ref="A11:D11"/>
    <mergeCell ref="I7:I8"/>
    <mergeCell ref="A12:D12"/>
    <mergeCell ref="A13:D13"/>
    <mergeCell ref="A14:D14"/>
    <mergeCell ref="A7:D8"/>
    <mergeCell ref="E7:E8"/>
    <mergeCell ref="G7:G8"/>
    <mergeCell ref="A15:D15"/>
    <mergeCell ref="A16:D16"/>
    <mergeCell ref="A17:D17"/>
    <mergeCell ref="A18:D18"/>
    <mergeCell ref="A19:D19"/>
    <mergeCell ref="A20:D20"/>
    <mergeCell ref="A23:D23"/>
    <mergeCell ref="A24:D24"/>
    <mergeCell ref="A25:D25"/>
    <mergeCell ref="A26:D26"/>
    <mergeCell ref="A27:D27"/>
    <mergeCell ref="A28:D28"/>
    <mergeCell ref="A29:D29"/>
    <mergeCell ref="A42:D42"/>
    <mergeCell ref="A30:D30"/>
    <mergeCell ref="A32:D32"/>
    <mergeCell ref="A33:D33"/>
    <mergeCell ref="A31:D31"/>
    <mergeCell ref="A34:D34"/>
    <mergeCell ref="A35:D35"/>
    <mergeCell ref="A44:D44"/>
    <mergeCell ref="A45:D45"/>
    <mergeCell ref="A46:D46"/>
    <mergeCell ref="A47:D47"/>
    <mergeCell ref="A48:D48"/>
    <mergeCell ref="A36:D36"/>
    <mergeCell ref="A37:D37"/>
    <mergeCell ref="A38:D38"/>
    <mergeCell ref="A39:D39"/>
    <mergeCell ref="A41:D41"/>
    <mergeCell ref="A49:D49"/>
    <mergeCell ref="A50:D50"/>
    <mergeCell ref="K3:L3"/>
    <mergeCell ref="A2:J2"/>
    <mergeCell ref="A3:J3"/>
    <mergeCell ref="A4:J4"/>
    <mergeCell ref="A21:D21"/>
    <mergeCell ref="A22:D22"/>
    <mergeCell ref="A40:D40"/>
    <mergeCell ref="A43:D43"/>
  </mergeCells>
  <hyperlinks>
    <hyperlink ref="K2: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Durango 2016.</oddHeader>
    <oddFooter>&amp;R&amp;P/&amp;N</oddFooter>
  </headerFooter>
</worksheet>
</file>

<file path=xl/worksheets/sheet17.xml><?xml version="1.0" encoding="utf-8"?>
<worksheet xmlns="http://schemas.openxmlformats.org/spreadsheetml/2006/main" xmlns:r="http://schemas.openxmlformats.org/officeDocument/2006/relationships">
  <dimension ref="A2:L69"/>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56" customWidth="1"/>
    <col min="2" max="2" width="2.83203125" style="56" customWidth="1"/>
    <col min="3" max="3" width="1.5" style="56" customWidth="1"/>
    <col min="4" max="4" width="22" style="56" customWidth="1"/>
    <col min="5" max="6" width="19.33203125" style="57" customWidth="1"/>
    <col min="7" max="7" width="2.66015625" style="57" customWidth="1"/>
    <col min="8" max="8" width="19.83203125" style="57" customWidth="1"/>
    <col min="9" max="9" width="2.83203125" style="57" customWidth="1"/>
    <col min="10" max="10" width="20.16015625" style="57" customWidth="1"/>
    <col min="11" max="11" width="2.16015625" style="57" customWidth="1"/>
    <col min="12" max="16384" width="0" style="56" hidden="1" customWidth="1"/>
  </cols>
  <sheetData>
    <row r="1" ht="15.75" customHeight="1"/>
    <row r="2" spans="1:12" ht="13.5" customHeight="1">
      <c r="A2" s="352" t="s">
        <v>110</v>
      </c>
      <c r="B2" s="352"/>
      <c r="C2" s="352"/>
      <c r="D2" s="352"/>
      <c r="E2" s="352"/>
      <c r="F2" s="352"/>
      <c r="G2" s="352"/>
      <c r="H2" s="352"/>
      <c r="I2" s="58"/>
      <c r="J2" s="299" t="s">
        <v>111</v>
      </c>
      <c r="K2" s="299"/>
      <c r="L2" s="56" t="s">
        <v>2</v>
      </c>
    </row>
    <row r="3" spans="1:11" ht="12.75">
      <c r="A3" s="352" t="s">
        <v>112</v>
      </c>
      <c r="B3" s="352"/>
      <c r="C3" s="352"/>
      <c r="D3" s="352"/>
      <c r="E3" s="352"/>
      <c r="F3" s="352"/>
      <c r="G3" s="352"/>
      <c r="H3" s="352"/>
      <c r="I3" s="58"/>
      <c r="J3" s="463" t="s">
        <v>97</v>
      </c>
      <c r="K3" s="463"/>
    </row>
    <row r="4" spans="1:11" ht="12.75">
      <c r="A4" s="352">
        <v>2015</v>
      </c>
      <c r="B4" s="353"/>
      <c r="C4" s="353"/>
      <c r="D4" s="353"/>
      <c r="E4" s="353"/>
      <c r="F4" s="353"/>
      <c r="G4" s="353"/>
      <c r="H4" s="353"/>
      <c r="I4" s="62"/>
      <c r="J4" s="464"/>
      <c r="K4" s="464"/>
    </row>
    <row r="5" spans="1:11" ht="11.25">
      <c r="A5" s="64"/>
      <c r="B5" s="64"/>
      <c r="C5" s="64"/>
      <c r="D5" s="64"/>
      <c r="E5" s="65"/>
      <c r="F5" s="65"/>
      <c r="G5" s="65"/>
      <c r="H5" s="65"/>
      <c r="I5" s="65"/>
      <c r="J5" s="66"/>
      <c r="K5" s="66"/>
    </row>
    <row r="6" ht="1.5" customHeight="1"/>
    <row r="7" spans="1:11" ht="22.5" customHeight="1">
      <c r="A7" s="314" t="s">
        <v>5</v>
      </c>
      <c r="B7" s="456"/>
      <c r="C7" s="456"/>
      <c r="D7" s="456"/>
      <c r="E7" s="457" t="s">
        <v>98</v>
      </c>
      <c r="F7" s="457"/>
      <c r="G7" s="457"/>
      <c r="H7" s="457"/>
      <c r="I7" s="457"/>
      <c r="J7" s="457"/>
      <c r="K7" s="457"/>
    </row>
    <row r="8" spans="1:11" ht="1.5" customHeight="1">
      <c r="A8" s="456"/>
      <c r="B8" s="456"/>
      <c r="C8" s="456"/>
      <c r="D8" s="456"/>
      <c r="K8" s="66"/>
    </row>
    <row r="9" spans="1:11" ht="1.5" customHeight="1">
      <c r="A9" s="456"/>
      <c r="B9" s="456"/>
      <c r="C9" s="456"/>
      <c r="D9" s="456"/>
      <c r="E9" s="67"/>
      <c r="F9" s="67"/>
      <c r="G9" s="67"/>
      <c r="H9" s="67"/>
      <c r="I9" s="67"/>
      <c r="J9" s="67"/>
      <c r="K9" s="68"/>
    </row>
    <row r="10" spans="1:11" ht="11.25" customHeight="1">
      <c r="A10" s="456"/>
      <c r="B10" s="456"/>
      <c r="C10" s="456"/>
      <c r="D10" s="456"/>
      <c r="E10" s="69" t="s">
        <v>3</v>
      </c>
      <c r="F10" s="69" t="s">
        <v>99</v>
      </c>
      <c r="G10" s="91" t="s">
        <v>100</v>
      </c>
      <c r="H10" s="69" t="s">
        <v>103</v>
      </c>
      <c r="I10" s="76" t="s">
        <v>91</v>
      </c>
      <c r="J10" s="69" t="s">
        <v>113</v>
      </c>
      <c r="K10" s="91" t="s">
        <v>102</v>
      </c>
    </row>
    <row r="11" spans="1:11" ht="1.5" customHeight="1">
      <c r="A11" s="71"/>
      <c r="B11" s="71"/>
      <c r="C11" s="71"/>
      <c r="D11" s="71"/>
      <c r="E11" s="66"/>
      <c r="F11" s="66"/>
      <c r="G11" s="66"/>
      <c r="H11" s="66"/>
      <c r="I11" s="66"/>
      <c r="J11" s="66"/>
      <c r="K11" s="66"/>
    </row>
    <row r="12" spans="1:10" ht="21" customHeight="1">
      <c r="A12" s="461" t="s">
        <v>6</v>
      </c>
      <c r="B12" s="461"/>
      <c r="C12" s="461"/>
      <c r="D12" s="461"/>
      <c r="E12" s="86">
        <v>58664.642</v>
      </c>
      <c r="F12" s="87">
        <f>SUM(F13:F51)</f>
        <v>49128.69200000001</v>
      </c>
      <c r="G12" s="88"/>
      <c r="H12" s="86">
        <v>5460.109999999998</v>
      </c>
      <c r="I12" s="88"/>
      <c r="J12" s="72">
        <f>SUM(J13:J51)</f>
        <v>4075.840000000001</v>
      </c>
    </row>
    <row r="13" spans="1:10" ht="21" customHeight="1">
      <c r="A13" s="458" t="s">
        <v>44</v>
      </c>
      <c r="B13" s="458"/>
      <c r="C13" s="458"/>
      <c r="D13" s="458"/>
      <c r="E13" s="88">
        <f>SUM(F13:J13)</f>
        <v>302.58</v>
      </c>
      <c r="F13" s="88">
        <v>295.98</v>
      </c>
      <c r="G13" s="88"/>
      <c r="H13" s="88">
        <v>0.96</v>
      </c>
      <c r="I13" s="88"/>
      <c r="J13" s="73">
        <v>5.64</v>
      </c>
    </row>
    <row r="14" spans="1:10" ht="12" customHeight="1">
      <c r="A14" s="458" t="s">
        <v>45</v>
      </c>
      <c r="B14" s="458"/>
      <c r="C14" s="458"/>
      <c r="D14" s="458"/>
      <c r="E14" s="88">
        <f aca="true" t="shared" si="0" ref="E14:E51">SUM(F14:J14)</f>
        <v>20.24</v>
      </c>
      <c r="F14" s="88">
        <v>11.28</v>
      </c>
      <c r="G14" s="88"/>
      <c r="H14" s="88">
        <v>1.44</v>
      </c>
      <c r="I14" s="88"/>
      <c r="J14" s="73">
        <v>7.52</v>
      </c>
    </row>
    <row r="15" spans="1:10" ht="12" customHeight="1">
      <c r="A15" s="449" t="s">
        <v>46</v>
      </c>
      <c r="B15" s="449"/>
      <c r="C15" s="449"/>
      <c r="D15" s="449"/>
      <c r="E15" s="88">
        <f t="shared" si="0"/>
        <v>60.924</v>
      </c>
      <c r="F15" s="88">
        <v>49.524</v>
      </c>
      <c r="G15" s="88"/>
      <c r="H15" s="88">
        <v>11.4</v>
      </c>
      <c r="I15" s="88"/>
      <c r="J15" s="73">
        <v>0</v>
      </c>
    </row>
    <row r="16" spans="1:10" ht="12" customHeight="1">
      <c r="A16" s="449" t="s">
        <v>95</v>
      </c>
      <c r="B16" s="449"/>
      <c r="C16" s="449"/>
      <c r="D16" s="449"/>
      <c r="E16" s="89">
        <v>13.4</v>
      </c>
      <c r="F16" s="88">
        <v>9.4</v>
      </c>
      <c r="G16" s="88"/>
      <c r="H16" s="88" t="s">
        <v>114</v>
      </c>
      <c r="I16" s="88"/>
      <c r="J16" s="73">
        <v>3.76</v>
      </c>
    </row>
    <row r="17" spans="1:10" ht="12" customHeight="1">
      <c r="A17" s="449" t="s">
        <v>48</v>
      </c>
      <c r="B17" s="449"/>
      <c r="C17" s="449"/>
      <c r="D17" s="449"/>
      <c r="E17" s="88">
        <f t="shared" si="0"/>
        <v>28023.478</v>
      </c>
      <c r="F17" s="88">
        <v>24646.568</v>
      </c>
      <c r="G17" s="88"/>
      <c r="H17" s="88">
        <v>1724.39</v>
      </c>
      <c r="I17" s="88"/>
      <c r="J17" s="73">
        <v>1652.52</v>
      </c>
    </row>
    <row r="18" spans="1:10" ht="12" customHeight="1">
      <c r="A18" s="449" t="s">
        <v>49</v>
      </c>
      <c r="B18" s="449"/>
      <c r="C18" s="449"/>
      <c r="D18" s="449"/>
      <c r="E18" s="88">
        <f t="shared" si="0"/>
        <v>48.25</v>
      </c>
      <c r="F18" s="88">
        <v>41.3</v>
      </c>
      <c r="G18" s="88"/>
      <c r="H18" s="88">
        <v>6.95</v>
      </c>
      <c r="I18" s="88"/>
      <c r="J18" s="73">
        <v>0</v>
      </c>
    </row>
    <row r="19" spans="1:10" ht="12" customHeight="1">
      <c r="A19" s="449" t="s">
        <v>50</v>
      </c>
      <c r="B19" s="449"/>
      <c r="C19" s="449"/>
      <c r="D19" s="449"/>
      <c r="E19" s="89">
        <v>6.7</v>
      </c>
      <c r="F19" s="88">
        <v>4.7</v>
      </c>
      <c r="G19" s="88"/>
      <c r="H19" s="88" t="s">
        <v>114</v>
      </c>
      <c r="I19" s="88"/>
      <c r="J19" s="73">
        <v>1.88</v>
      </c>
    </row>
    <row r="20" spans="1:10" ht="12" customHeight="1">
      <c r="A20" s="449" t="s">
        <v>51</v>
      </c>
      <c r="B20" s="449"/>
      <c r="C20" s="449"/>
      <c r="D20" s="449"/>
      <c r="E20" s="88">
        <f t="shared" si="0"/>
        <v>14538.622000000001</v>
      </c>
      <c r="F20" s="88">
        <v>12618.332</v>
      </c>
      <c r="G20" s="88"/>
      <c r="H20" s="88">
        <v>1737.93</v>
      </c>
      <c r="I20" s="88"/>
      <c r="J20" s="73">
        <v>182.36</v>
      </c>
    </row>
    <row r="21" spans="1:10" ht="12" customHeight="1">
      <c r="A21" s="449" t="s">
        <v>52</v>
      </c>
      <c r="B21" s="449"/>
      <c r="C21" s="449"/>
      <c r="D21" s="449"/>
      <c r="E21" s="88">
        <f t="shared" si="0"/>
        <v>94.276</v>
      </c>
      <c r="F21" s="88">
        <v>62.036</v>
      </c>
      <c r="G21" s="88"/>
      <c r="H21" s="88">
        <v>2.16</v>
      </c>
      <c r="I21" s="88"/>
      <c r="J21" s="73">
        <v>30.08</v>
      </c>
    </row>
    <row r="22" spans="1:10" ht="12" customHeight="1">
      <c r="A22" s="449" t="s">
        <v>53</v>
      </c>
      <c r="B22" s="449"/>
      <c r="C22" s="449"/>
      <c r="D22" s="449"/>
      <c r="E22" s="88">
        <f t="shared" si="0"/>
        <v>240.32</v>
      </c>
      <c r="F22" s="88">
        <v>138.64</v>
      </c>
      <c r="G22" s="88"/>
      <c r="H22" s="88">
        <v>30.24</v>
      </c>
      <c r="I22" s="88"/>
      <c r="J22" s="73">
        <v>71.44</v>
      </c>
    </row>
    <row r="23" spans="1:10" ht="12" customHeight="1">
      <c r="A23" s="449" t="s">
        <v>54</v>
      </c>
      <c r="B23" s="449"/>
      <c r="C23" s="449"/>
      <c r="D23" s="449"/>
      <c r="E23" s="88">
        <f t="shared" si="0"/>
        <v>0</v>
      </c>
      <c r="F23" s="88">
        <v>0</v>
      </c>
      <c r="G23" s="88"/>
      <c r="H23" s="88">
        <v>0</v>
      </c>
      <c r="I23" s="88"/>
      <c r="J23" s="73">
        <v>0</v>
      </c>
    </row>
    <row r="24" spans="1:10" ht="12" customHeight="1">
      <c r="A24" s="449" t="s">
        <v>55</v>
      </c>
      <c r="B24" s="449"/>
      <c r="C24" s="449"/>
      <c r="D24" s="449"/>
      <c r="E24" s="88">
        <f t="shared" si="0"/>
        <v>0</v>
      </c>
      <c r="F24" s="88">
        <v>0</v>
      </c>
      <c r="G24" s="88"/>
      <c r="H24" s="88">
        <v>0</v>
      </c>
      <c r="I24" s="88"/>
      <c r="J24" s="73">
        <v>0</v>
      </c>
    </row>
    <row r="25" spans="1:10" ht="12" customHeight="1">
      <c r="A25" s="449" t="s">
        <v>56</v>
      </c>
      <c r="B25" s="449"/>
      <c r="C25" s="449"/>
      <c r="D25" s="449"/>
      <c r="E25" s="88">
        <f t="shared" si="0"/>
        <v>2820.042</v>
      </c>
      <c r="F25" s="88">
        <v>2161.692</v>
      </c>
      <c r="G25" s="88"/>
      <c r="H25" s="88">
        <v>583.15</v>
      </c>
      <c r="I25" s="88"/>
      <c r="J25" s="73">
        <v>75.2</v>
      </c>
    </row>
    <row r="26" spans="1:10" ht="12" customHeight="1">
      <c r="A26" s="449" t="s">
        <v>57</v>
      </c>
      <c r="B26" s="449"/>
      <c r="C26" s="449"/>
      <c r="D26" s="449"/>
      <c r="E26" s="88">
        <f t="shared" si="0"/>
        <v>6.359999999999999</v>
      </c>
      <c r="F26" s="88">
        <v>3.76</v>
      </c>
      <c r="G26" s="88"/>
      <c r="H26" s="88">
        <v>0.72</v>
      </c>
      <c r="I26" s="88"/>
      <c r="J26" s="73">
        <v>1.88</v>
      </c>
    </row>
    <row r="27" spans="1:10" ht="12" customHeight="1">
      <c r="A27" s="449" t="s">
        <v>58</v>
      </c>
      <c r="B27" s="449"/>
      <c r="C27" s="449"/>
      <c r="D27" s="449"/>
      <c r="E27" s="88">
        <f t="shared" si="0"/>
        <v>9674.024</v>
      </c>
      <c r="F27" s="88">
        <v>7029.624</v>
      </c>
      <c r="G27" s="88"/>
      <c r="H27" s="88">
        <v>939.24</v>
      </c>
      <c r="I27" s="88"/>
      <c r="J27" s="73">
        <v>1705.16</v>
      </c>
    </row>
    <row r="28" spans="1:10" ht="12" customHeight="1">
      <c r="A28" s="449" t="s">
        <v>59</v>
      </c>
      <c r="B28" s="449"/>
      <c r="C28" s="449"/>
      <c r="D28" s="449"/>
      <c r="E28" s="88">
        <f t="shared" si="0"/>
        <v>12.28</v>
      </c>
      <c r="F28" s="88">
        <v>5.64</v>
      </c>
      <c r="G28" s="88"/>
      <c r="H28" s="88">
        <v>2.88</v>
      </c>
      <c r="I28" s="88"/>
      <c r="J28" s="73">
        <v>3.76</v>
      </c>
    </row>
    <row r="29" spans="1:10" ht="12" customHeight="1">
      <c r="A29" s="449" t="s">
        <v>60</v>
      </c>
      <c r="B29" s="449"/>
      <c r="C29" s="449"/>
      <c r="D29" s="449"/>
      <c r="E29" s="88">
        <f t="shared" si="0"/>
        <v>3.76</v>
      </c>
      <c r="F29" s="88">
        <v>3.76</v>
      </c>
      <c r="G29" s="88"/>
      <c r="H29" s="88">
        <v>0</v>
      </c>
      <c r="I29" s="88"/>
      <c r="J29" s="73">
        <v>0</v>
      </c>
    </row>
    <row r="30" spans="1:10" ht="12" customHeight="1">
      <c r="A30" s="449" t="s">
        <v>61</v>
      </c>
      <c r="B30" s="449"/>
      <c r="C30" s="449"/>
      <c r="D30" s="449"/>
      <c r="E30" s="88">
        <f t="shared" si="0"/>
        <v>27.759999999999998</v>
      </c>
      <c r="F30" s="88">
        <v>18.56</v>
      </c>
      <c r="G30" s="88"/>
      <c r="H30" s="88">
        <v>1.68</v>
      </c>
      <c r="I30" s="88"/>
      <c r="J30" s="73">
        <v>7.52</v>
      </c>
    </row>
    <row r="31" spans="1:10" ht="12" customHeight="1">
      <c r="A31" s="449" t="s">
        <v>62</v>
      </c>
      <c r="B31" s="449"/>
      <c r="C31" s="449"/>
      <c r="D31" s="449"/>
      <c r="E31" s="88">
        <f t="shared" si="0"/>
        <v>18.56</v>
      </c>
      <c r="F31" s="88">
        <v>16.68</v>
      </c>
      <c r="G31" s="88"/>
      <c r="H31" s="88">
        <v>0</v>
      </c>
      <c r="I31" s="88"/>
      <c r="J31" s="73">
        <v>1.88</v>
      </c>
    </row>
    <row r="32" spans="1:10" ht="12" customHeight="1">
      <c r="A32" s="449" t="s">
        <v>63</v>
      </c>
      <c r="B32" s="449"/>
      <c r="C32" s="449"/>
      <c r="D32" s="449"/>
      <c r="E32" s="88">
        <f t="shared" si="0"/>
        <v>92.63000000000001</v>
      </c>
      <c r="F32" s="88">
        <v>53.52</v>
      </c>
      <c r="G32" s="88"/>
      <c r="H32" s="88">
        <v>10.91</v>
      </c>
      <c r="I32" s="88"/>
      <c r="J32" s="73">
        <v>28.2</v>
      </c>
    </row>
    <row r="33" spans="1:10" ht="12" customHeight="1">
      <c r="A33" s="449" t="s">
        <v>64</v>
      </c>
      <c r="B33" s="449"/>
      <c r="C33" s="449"/>
      <c r="D33" s="449"/>
      <c r="E33" s="88">
        <f t="shared" si="0"/>
        <v>41.44</v>
      </c>
      <c r="F33" s="88">
        <v>30.9</v>
      </c>
      <c r="G33" s="88"/>
      <c r="H33" s="88">
        <v>4.9</v>
      </c>
      <c r="I33" s="88"/>
      <c r="J33" s="73">
        <v>5.64</v>
      </c>
    </row>
    <row r="34" spans="1:10" ht="12" customHeight="1">
      <c r="A34" s="449" t="s">
        <v>65</v>
      </c>
      <c r="B34" s="449"/>
      <c r="C34" s="449"/>
      <c r="D34" s="449"/>
      <c r="E34" s="88">
        <f t="shared" si="0"/>
        <v>86.27599999999998</v>
      </c>
      <c r="F34" s="88">
        <v>68.076</v>
      </c>
      <c r="G34" s="88"/>
      <c r="H34" s="88">
        <v>16.32</v>
      </c>
      <c r="I34" s="88"/>
      <c r="J34" s="73">
        <v>1.88</v>
      </c>
    </row>
    <row r="35" spans="1:10" ht="12" customHeight="1">
      <c r="A35" s="449" t="s">
        <v>66</v>
      </c>
      <c r="B35" s="449"/>
      <c r="C35" s="449"/>
      <c r="D35" s="449"/>
      <c r="E35" s="88">
        <f t="shared" si="0"/>
        <v>534.08</v>
      </c>
      <c r="F35" s="88">
        <v>434.16</v>
      </c>
      <c r="G35" s="88"/>
      <c r="H35" s="88">
        <v>98.04</v>
      </c>
      <c r="I35" s="88"/>
      <c r="J35" s="73">
        <v>1.88</v>
      </c>
    </row>
    <row r="36" spans="1:10" ht="12" customHeight="1">
      <c r="A36" s="449" t="s">
        <v>67</v>
      </c>
      <c r="B36" s="449"/>
      <c r="C36" s="449"/>
      <c r="D36" s="449"/>
      <c r="E36" s="88">
        <f t="shared" si="0"/>
        <v>107.63</v>
      </c>
      <c r="F36" s="88">
        <v>74.02</v>
      </c>
      <c r="G36" s="88"/>
      <c r="H36" s="88">
        <v>12.93</v>
      </c>
      <c r="I36" s="88"/>
      <c r="J36" s="73">
        <v>20.68</v>
      </c>
    </row>
    <row r="37" spans="1:10" ht="12" customHeight="1">
      <c r="A37" s="449" t="s">
        <v>68</v>
      </c>
      <c r="B37" s="449"/>
      <c r="C37" s="449"/>
      <c r="D37" s="449"/>
      <c r="E37" s="88">
        <f t="shared" si="0"/>
        <v>13.728</v>
      </c>
      <c r="F37" s="88">
        <v>8.048</v>
      </c>
      <c r="G37" s="88"/>
      <c r="H37" s="88">
        <v>1.92</v>
      </c>
      <c r="I37" s="88"/>
      <c r="J37" s="73">
        <v>3.76</v>
      </c>
    </row>
    <row r="38" spans="1:10" ht="12" customHeight="1">
      <c r="A38" s="449" t="s">
        <v>69</v>
      </c>
      <c r="B38" s="449"/>
      <c r="C38" s="449"/>
      <c r="D38" s="449"/>
      <c r="E38" s="88">
        <f t="shared" si="0"/>
        <v>11.78</v>
      </c>
      <c r="F38" s="88">
        <v>6.58</v>
      </c>
      <c r="G38" s="88"/>
      <c r="H38" s="88">
        <v>1.44</v>
      </c>
      <c r="I38" s="88"/>
      <c r="J38" s="73">
        <v>3.76</v>
      </c>
    </row>
    <row r="39" spans="1:10" ht="12" customHeight="1">
      <c r="A39" s="449" t="s">
        <v>70</v>
      </c>
      <c r="B39" s="449"/>
      <c r="C39" s="449"/>
      <c r="D39" s="449"/>
      <c r="E39" s="88">
        <f t="shared" si="0"/>
        <v>26.247999999999998</v>
      </c>
      <c r="F39" s="88">
        <v>18.208</v>
      </c>
      <c r="G39" s="88"/>
      <c r="H39" s="88">
        <v>2.4</v>
      </c>
      <c r="I39" s="88"/>
      <c r="J39" s="73">
        <v>5.64</v>
      </c>
    </row>
    <row r="40" spans="1:10" ht="12" customHeight="1">
      <c r="A40" s="449" t="s">
        <v>71</v>
      </c>
      <c r="B40" s="449"/>
      <c r="C40" s="449"/>
      <c r="D40" s="449"/>
      <c r="E40" s="88">
        <v>1.18</v>
      </c>
      <c r="F40" s="88">
        <v>0.94</v>
      </c>
      <c r="G40" s="88"/>
      <c r="H40" s="88" t="s">
        <v>114</v>
      </c>
      <c r="I40" s="88"/>
      <c r="J40" s="73">
        <v>0</v>
      </c>
    </row>
    <row r="41" spans="1:10" ht="12" customHeight="1">
      <c r="A41" s="449" t="s">
        <v>72</v>
      </c>
      <c r="B41" s="449"/>
      <c r="C41" s="449"/>
      <c r="D41" s="449"/>
      <c r="E41" s="88">
        <f t="shared" si="0"/>
        <v>923.508</v>
      </c>
      <c r="F41" s="88">
        <v>641.988</v>
      </c>
      <c r="G41" s="88"/>
      <c r="H41" s="88">
        <v>180</v>
      </c>
      <c r="I41" s="88"/>
      <c r="J41" s="73">
        <v>101.52</v>
      </c>
    </row>
    <row r="42" spans="1:10" ht="12" customHeight="1">
      <c r="A42" s="449" t="s">
        <v>73</v>
      </c>
      <c r="B42" s="449"/>
      <c r="C42" s="449"/>
      <c r="D42" s="449"/>
      <c r="E42" s="88">
        <f t="shared" si="0"/>
        <v>0</v>
      </c>
      <c r="F42" s="88">
        <v>0</v>
      </c>
      <c r="G42" s="88"/>
      <c r="H42" s="88">
        <v>0</v>
      </c>
      <c r="I42" s="88"/>
      <c r="J42" s="73">
        <v>0</v>
      </c>
    </row>
    <row r="43" spans="1:10" ht="12" customHeight="1">
      <c r="A43" s="449" t="s">
        <v>74</v>
      </c>
      <c r="B43" s="449"/>
      <c r="C43" s="449"/>
      <c r="D43" s="449"/>
      <c r="E43" s="73">
        <f t="shared" si="0"/>
        <v>4.699999999999999</v>
      </c>
      <c r="F43" s="73">
        <v>2.82</v>
      </c>
      <c r="G43" s="73"/>
      <c r="H43" s="73">
        <v>0</v>
      </c>
      <c r="I43" s="73"/>
      <c r="J43" s="73">
        <v>1.88</v>
      </c>
    </row>
    <row r="44" spans="1:10" ht="12" customHeight="1">
      <c r="A44" s="449" t="s">
        <v>75</v>
      </c>
      <c r="B44" s="449"/>
      <c r="C44" s="449"/>
      <c r="D44" s="449"/>
      <c r="E44" s="73">
        <f t="shared" si="0"/>
        <v>294.816</v>
      </c>
      <c r="F44" s="73">
        <v>252.216</v>
      </c>
      <c r="G44" s="73"/>
      <c r="H44" s="73">
        <v>31.32</v>
      </c>
      <c r="I44" s="73"/>
      <c r="J44" s="73">
        <v>11.28</v>
      </c>
    </row>
    <row r="45" spans="1:10" ht="12" customHeight="1">
      <c r="A45" s="449" t="s">
        <v>76</v>
      </c>
      <c r="B45" s="449"/>
      <c r="C45" s="449"/>
      <c r="D45" s="449"/>
      <c r="E45" s="73">
        <f t="shared" si="0"/>
        <v>112.94</v>
      </c>
      <c r="F45" s="73">
        <v>75.9</v>
      </c>
      <c r="G45" s="73"/>
      <c r="H45" s="73">
        <v>6.96</v>
      </c>
      <c r="I45" s="73"/>
      <c r="J45" s="73">
        <v>30.08</v>
      </c>
    </row>
    <row r="46" spans="1:10" ht="12" customHeight="1">
      <c r="A46" s="449" t="s">
        <v>77</v>
      </c>
      <c r="B46" s="449"/>
      <c r="C46" s="449"/>
      <c r="D46" s="449"/>
      <c r="E46" s="73">
        <f t="shared" si="0"/>
        <v>8.048</v>
      </c>
      <c r="F46" s="73">
        <v>6.168</v>
      </c>
      <c r="G46" s="73"/>
      <c r="H46" s="73">
        <v>0</v>
      </c>
      <c r="I46" s="73"/>
      <c r="J46" s="73">
        <v>1.88</v>
      </c>
    </row>
    <row r="47" spans="1:10" ht="12" customHeight="1">
      <c r="A47" s="449" t="s">
        <v>78</v>
      </c>
      <c r="B47" s="449"/>
      <c r="C47" s="449"/>
      <c r="D47" s="449"/>
      <c r="E47" s="73">
        <f t="shared" si="0"/>
        <v>110.17</v>
      </c>
      <c r="F47" s="73">
        <v>91.76</v>
      </c>
      <c r="G47" s="73"/>
      <c r="H47" s="73">
        <v>5.25</v>
      </c>
      <c r="I47" s="73"/>
      <c r="J47" s="73">
        <v>13.16</v>
      </c>
    </row>
    <row r="48" spans="1:10" ht="12" customHeight="1">
      <c r="A48" s="449" t="s">
        <v>79</v>
      </c>
      <c r="B48" s="449"/>
      <c r="C48" s="449"/>
      <c r="D48" s="449"/>
      <c r="E48" s="73">
        <f t="shared" si="0"/>
        <v>58.72</v>
      </c>
      <c r="F48" s="73">
        <v>41.24</v>
      </c>
      <c r="G48" s="73"/>
      <c r="H48" s="73">
        <v>4.32</v>
      </c>
      <c r="I48" s="73"/>
      <c r="J48" s="73">
        <v>13.16</v>
      </c>
    </row>
    <row r="49" spans="1:10" ht="12" customHeight="1">
      <c r="A49" s="449" t="s">
        <v>80</v>
      </c>
      <c r="B49" s="449"/>
      <c r="C49" s="449"/>
      <c r="D49" s="449"/>
      <c r="E49" s="73">
        <f t="shared" si="0"/>
        <v>80.892</v>
      </c>
      <c r="F49" s="73">
        <v>49.172</v>
      </c>
      <c r="G49" s="73"/>
      <c r="H49" s="73">
        <v>5.4</v>
      </c>
      <c r="I49" s="73"/>
      <c r="J49" s="73">
        <v>26.32</v>
      </c>
    </row>
    <row r="50" spans="1:10" ht="12" customHeight="1">
      <c r="A50" s="449" t="s">
        <v>81</v>
      </c>
      <c r="B50" s="449"/>
      <c r="C50" s="449"/>
      <c r="D50" s="449"/>
      <c r="E50" s="73">
        <f t="shared" si="0"/>
        <v>225.68</v>
      </c>
      <c r="F50" s="73">
        <v>144.22</v>
      </c>
      <c r="G50" s="73"/>
      <c r="H50" s="73">
        <v>32.58</v>
      </c>
      <c r="I50" s="73"/>
      <c r="J50" s="73">
        <v>48.88</v>
      </c>
    </row>
    <row r="51" spans="1:10" ht="12" customHeight="1">
      <c r="A51" s="449" t="s">
        <v>82</v>
      </c>
      <c r="B51" s="449"/>
      <c r="C51" s="449"/>
      <c r="D51" s="449"/>
      <c r="E51" s="73">
        <f t="shared" si="0"/>
        <v>18.599999999999998</v>
      </c>
      <c r="F51" s="73">
        <v>11.28</v>
      </c>
      <c r="G51" s="73"/>
      <c r="H51" s="73">
        <v>1.68</v>
      </c>
      <c r="I51" s="73"/>
      <c r="J51" s="73">
        <v>5.64</v>
      </c>
    </row>
    <row r="52" spans="1:11" ht="15" customHeight="1">
      <c r="A52" s="454"/>
      <c r="B52" s="454"/>
      <c r="C52" s="454"/>
      <c r="D52" s="454"/>
      <c r="E52" s="66"/>
      <c r="F52" s="66"/>
      <c r="G52" s="66"/>
      <c r="H52" s="66"/>
      <c r="I52" s="66"/>
      <c r="J52" s="66"/>
      <c r="K52" s="66"/>
    </row>
    <row r="53" spans="1:11" ht="11.25" customHeight="1">
      <c r="A53" s="74"/>
      <c r="B53" s="74"/>
      <c r="C53" s="74"/>
      <c r="D53" s="74"/>
      <c r="K53" s="61"/>
    </row>
    <row r="54" spans="1:11" ht="11.25" customHeight="1">
      <c r="A54" s="449" t="s">
        <v>115</v>
      </c>
      <c r="B54" s="449"/>
      <c r="C54" s="455" t="s">
        <v>116</v>
      </c>
      <c r="D54" s="455"/>
      <c r="E54" s="455"/>
      <c r="F54" s="455"/>
      <c r="G54" s="455"/>
      <c r="H54" s="455"/>
      <c r="I54" s="455"/>
      <c r="J54" s="455"/>
      <c r="K54" s="455"/>
    </row>
    <row r="55" spans="1:11" ht="11.25" customHeight="1">
      <c r="A55" s="74"/>
      <c r="B55" s="74"/>
      <c r="C55" s="455"/>
      <c r="D55" s="455"/>
      <c r="E55" s="455"/>
      <c r="F55" s="455"/>
      <c r="G55" s="455"/>
      <c r="H55" s="455"/>
      <c r="I55" s="455"/>
      <c r="J55" s="455"/>
      <c r="K55" s="455"/>
    </row>
    <row r="56" spans="1:11" ht="11.25" customHeight="1">
      <c r="A56" s="74"/>
      <c r="B56" s="74"/>
      <c r="C56" s="455"/>
      <c r="D56" s="455"/>
      <c r="E56" s="455"/>
      <c r="F56" s="455"/>
      <c r="G56" s="455"/>
      <c r="H56" s="455"/>
      <c r="I56" s="455"/>
      <c r="J56" s="455"/>
      <c r="K56" s="455"/>
    </row>
    <row r="57" spans="1:11" ht="11.25" customHeight="1">
      <c r="A57" s="74"/>
      <c r="B57" s="74"/>
      <c r="C57" s="455"/>
      <c r="D57" s="455"/>
      <c r="E57" s="455"/>
      <c r="F57" s="455"/>
      <c r="G57" s="455"/>
      <c r="H57" s="455"/>
      <c r="I57" s="455"/>
      <c r="J57" s="455"/>
      <c r="K57" s="455"/>
    </row>
    <row r="58" spans="1:11" ht="11.25" customHeight="1">
      <c r="A58" s="74"/>
      <c r="B58" s="74"/>
      <c r="C58" s="455"/>
      <c r="D58" s="455"/>
      <c r="E58" s="455"/>
      <c r="F58" s="455"/>
      <c r="G58" s="455"/>
      <c r="H58" s="455"/>
      <c r="I58" s="455"/>
      <c r="J58" s="455"/>
      <c r="K58" s="455"/>
    </row>
    <row r="59" spans="1:11" ht="11.25" customHeight="1">
      <c r="A59" s="74"/>
      <c r="B59" s="74"/>
      <c r="C59" s="455"/>
      <c r="D59" s="455"/>
      <c r="E59" s="455"/>
      <c r="F59" s="455"/>
      <c r="G59" s="455"/>
      <c r="H59" s="455"/>
      <c r="I59" s="455"/>
      <c r="J59" s="455"/>
      <c r="K59" s="455"/>
    </row>
    <row r="60" spans="1:11" ht="1.5" customHeight="1">
      <c r="A60" s="74"/>
      <c r="B60" s="74"/>
      <c r="C60" s="455"/>
      <c r="D60" s="455"/>
      <c r="E60" s="455"/>
      <c r="F60" s="455"/>
      <c r="G60" s="455"/>
      <c r="H60" s="455"/>
      <c r="I60" s="455"/>
      <c r="J60" s="455"/>
      <c r="K60" s="455"/>
    </row>
    <row r="61" spans="1:11" ht="11.25" customHeight="1">
      <c r="A61" s="74"/>
      <c r="B61" s="74"/>
      <c r="C61" s="413" t="s">
        <v>83</v>
      </c>
      <c r="D61" s="450"/>
      <c r="E61" s="450"/>
      <c r="F61" s="450"/>
      <c r="G61" s="450"/>
      <c r="H61" s="450"/>
      <c r="I61" s="450"/>
      <c r="J61" s="450"/>
      <c r="K61" s="450"/>
    </row>
    <row r="62" spans="1:11" ht="11.25" customHeight="1">
      <c r="A62" s="77" t="s">
        <v>94</v>
      </c>
      <c r="B62" s="451" t="s">
        <v>117</v>
      </c>
      <c r="C62" s="451"/>
      <c r="D62" s="451"/>
      <c r="E62" s="451"/>
      <c r="F62" s="451"/>
      <c r="G62" s="451"/>
      <c r="H62" s="451"/>
      <c r="I62" s="451"/>
      <c r="J62" s="451"/>
      <c r="K62" s="451"/>
    </row>
    <row r="63" spans="1:11" ht="11.25" customHeight="1">
      <c r="A63" s="77" t="s">
        <v>91</v>
      </c>
      <c r="B63" s="428" t="s">
        <v>120</v>
      </c>
      <c r="C63" s="451"/>
      <c r="D63" s="451"/>
      <c r="E63" s="451"/>
      <c r="F63" s="451"/>
      <c r="G63" s="451"/>
      <c r="H63" s="451"/>
      <c r="I63" s="451"/>
      <c r="J63" s="451"/>
      <c r="K63" s="451"/>
    </row>
    <row r="64" spans="1:11" ht="11.25" customHeight="1">
      <c r="A64" s="92" t="s">
        <v>100</v>
      </c>
      <c r="B64" s="451" t="s">
        <v>118</v>
      </c>
      <c r="C64" s="451"/>
      <c r="D64" s="451"/>
      <c r="E64" s="451"/>
      <c r="F64" s="451"/>
      <c r="G64" s="451"/>
      <c r="H64" s="451"/>
      <c r="I64" s="451"/>
      <c r="J64" s="451"/>
      <c r="K64" s="451"/>
    </row>
    <row r="65" spans="1:11" ht="11.25" customHeight="1">
      <c r="A65" s="92" t="s">
        <v>102</v>
      </c>
      <c r="B65" s="451" t="s">
        <v>119</v>
      </c>
      <c r="C65" s="451"/>
      <c r="D65" s="451"/>
      <c r="E65" s="451"/>
      <c r="F65" s="451"/>
      <c r="G65" s="451"/>
      <c r="H65" s="451"/>
      <c r="I65" s="451"/>
      <c r="J65" s="451"/>
      <c r="K65" s="451"/>
    </row>
    <row r="66" spans="1:11" ht="11.25" customHeight="1">
      <c r="A66" s="303" t="s">
        <v>4</v>
      </c>
      <c r="B66" s="303"/>
      <c r="C66" s="303"/>
      <c r="D66" s="453" t="s">
        <v>109</v>
      </c>
      <c r="E66" s="378"/>
      <c r="F66" s="378"/>
      <c r="G66" s="378"/>
      <c r="H66" s="378"/>
      <c r="I66" s="378"/>
      <c r="J66" s="378"/>
      <c r="K66" s="378"/>
    </row>
    <row r="67" spans="1:12" s="57" customFormat="1" ht="11.25" hidden="1">
      <c r="A67" s="56" t="s">
        <v>2</v>
      </c>
      <c r="B67" s="56"/>
      <c r="C67" s="56"/>
      <c r="D67" s="56"/>
      <c r="L67" s="56"/>
    </row>
    <row r="68" ht="11.25" hidden="1"/>
    <row r="69" spans="1:12" s="57" customFormat="1" ht="11.25" hidden="1">
      <c r="A69" s="56"/>
      <c r="B69" s="56"/>
      <c r="C69" s="56"/>
      <c r="D69" s="90"/>
      <c r="L69" s="56"/>
    </row>
  </sheetData>
  <sheetProtection/>
  <mergeCells count="58">
    <mergeCell ref="A2:H2"/>
    <mergeCell ref="A3:H3"/>
    <mergeCell ref="A4:H4"/>
    <mergeCell ref="A7:D10"/>
    <mergeCell ref="E7:K7"/>
    <mergeCell ref="A12:D12"/>
    <mergeCell ref="J2:K2"/>
    <mergeCell ref="J3:K3"/>
    <mergeCell ref="J4:K4"/>
    <mergeCell ref="A13:D13"/>
    <mergeCell ref="A14:D14"/>
    <mergeCell ref="A15:D15"/>
    <mergeCell ref="A16:D16"/>
    <mergeCell ref="A17:D17"/>
    <mergeCell ref="A18:D18"/>
    <mergeCell ref="A19:D19"/>
    <mergeCell ref="A20:D20"/>
    <mergeCell ref="A21:D21"/>
    <mergeCell ref="A22:D22"/>
    <mergeCell ref="A25:D25"/>
    <mergeCell ref="A26:D26"/>
    <mergeCell ref="A27:D27"/>
    <mergeCell ref="A28:D28"/>
    <mergeCell ref="A29:D29"/>
    <mergeCell ref="A30:D30"/>
    <mergeCell ref="A31:D31"/>
    <mergeCell ref="A32:D32"/>
    <mergeCell ref="A34:D34"/>
    <mergeCell ref="A35:D35"/>
    <mergeCell ref="A36:D36"/>
    <mergeCell ref="A37:D37"/>
    <mergeCell ref="A33:D33"/>
    <mergeCell ref="A38:D38"/>
    <mergeCell ref="A39:D39"/>
    <mergeCell ref="A40:D40"/>
    <mergeCell ref="A41:D41"/>
    <mergeCell ref="A43:D43"/>
    <mergeCell ref="A44:D44"/>
    <mergeCell ref="A45:D45"/>
    <mergeCell ref="B62:K62"/>
    <mergeCell ref="C61:K61"/>
    <mergeCell ref="B63:K63"/>
    <mergeCell ref="A46:D46"/>
    <mergeCell ref="A47:D47"/>
    <mergeCell ref="A48:D48"/>
    <mergeCell ref="A49:D49"/>
    <mergeCell ref="A50:D50"/>
    <mergeCell ref="A51:D51"/>
    <mergeCell ref="B64:K64"/>
    <mergeCell ref="B65:K65"/>
    <mergeCell ref="A66:C66"/>
    <mergeCell ref="D66:K66"/>
    <mergeCell ref="A42:D42"/>
    <mergeCell ref="A23:D23"/>
    <mergeCell ref="A24:D24"/>
    <mergeCell ref="A52:D52"/>
    <mergeCell ref="A54:B54"/>
    <mergeCell ref="C54:K60"/>
  </mergeCells>
  <hyperlinks>
    <hyperlink ref="J2: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Durango 2016.</oddHeader>
    <oddFooter>&amp;R&amp;P/&amp;N</oddFooter>
  </headerFooter>
</worksheet>
</file>

<file path=xl/worksheets/sheet2.xml><?xml version="1.0" encoding="utf-8"?>
<worksheet xmlns="http://schemas.openxmlformats.org/spreadsheetml/2006/main" xmlns:r="http://schemas.openxmlformats.org/officeDocument/2006/relationships">
  <dimension ref="A2:H27"/>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190" customWidth="1"/>
    <col min="2" max="2" width="2.83203125" style="190" customWidth="1"/>
    <col min="3" max="3" width="1.5" style="190" customWidth="1"/>
    <col min="4" max="4" width="35.5" style="190" customWidth="1"/>
    <col min="5" max="5" width="32.16015625" style="190" customWidth="1"/>
    <col min="6" max="6" width="2.66015625" style="190" customWidth="1"/>
    <col min="7" max="7" width="38.33203125" style="190" customWidth="1"/>
    <col min="8" max="16384" width="0" style="190" hidden="1" customWidth="1"/>
  </cols>
  <sheetData>
    <row r="1" ht="15.75" customHeight="1"/>
    <row r="2" spans="1:8" ht="12.75">
      <c r="A2" s="268" t="s">
        <v>231</v>
      </c>
      <c r="B2" s="269"/>
      <c r="C2" s="269"/>
      <c r="D2" s="269"/>
      <c r="E2" s="269"/>
      <c r="G2" s="261" t="s">
        <v>232</v>
      </c>
      <c r="H2" s="190" t="s">
        <v>2</v>
      </c>
    </row>
    <row r="3" spans="1:7" ht="12.75">
      <c r="A3" s="268">
        <v>2014</v>
      </c>
      <c r="B3" s="269"/>
      <c r="C3" s="269"/>
      <c r="D3" s="269"/>
      <c r="E3" s="270"/>
      <c r="F3" s="191"/>
      <c r="G3" s="188"/>
    </row>
    <row r="4" spans="1:6" ht="12.75">
      <c r="A4" s="271" t="s">
        <v>124</v>
      </c>
      <c r="B4" s="272"/>
      <c r="C4" s="272"/>
      <c r="D4" s="272"/>
      <c r="E4" s="270"/>
      <c r="F4" s="191"/>
    </row>
    <row r="5" spans="1:7" ht="11.25">
      <c r="A5" s="192"/>
      <c r="B5" s="192"/>
      <c r="C5" s="192"/>
      <c r="D5" s="192"/>
      <c r="E5" s="192"/>
      <c r="F5" s="193"/>
      <c r="G5" s="194"/>
    </row>
    <row r="6" ht="1.5" customHeight="1">
      <c r="G6" s="189"/>
    </row>
    <row r="7" spans="1:7" ht="11.25" customHeight="1">
      <c r="A7" s="273" t="s">
        <v>233</v>
      </c>
      <c r="B7" s="274"/>
      <c r="C7" s="274"/>
      <c r="D7" s="274"/>
      <c r="F7" s="253" t="s">
        <v>274</v>
      </c>
      <c r="G7" s="253" t="s">
        <v>275</v>
      </c>
    </row>
    <row r="8" spans="1:7" ht="1.5" customHeight="1">
      <c r="A8" s="193"/>
      <c r="B8" s="193"/>
      <c r="C8" s="193"/>
      <c r="D8" s="193"/>
      <c r="E8" s="193"/>
      <c r="F8" s="193"/>
      <c r="G8" s="195"/>
    </row>
    <row r="9" spans="1:8" ht="23.25" customHeight="1">
      <c r="A9" s="275" t="s">
        <v>3</v>
      </c>
      <c r="B9" s="276"/>
      <c r="C9" s="276"/>
      <c r="D9" s="276"/>
      <c r="F9" s="249"/>
      <c r="G9" s="239">
        <f>G10+G20</f>
        <v>29713311561</v>
      </c>
      <c r="H9" s="196"/>
    </row>
    <row r="10" spans="1:8" ht="23.25" customHeight="1">
      <c r="A10" s="277" t="s">
        <v>234</v>
      </c>
      <c r="B10" s="278"/>
      <c r="C10" s="278"/>
      <c r="D10" s="278"/>
      <c r="F10" s="241"/>
      <c r="G10" s="240">
        <f>SUM(G11:G19)</f>
        <v>29713311561</v>
      </c>
      <c r="H10" s="196"/>
    </row>
    <row r="11" spans="1:8" ht="17.25" customHeight="1">
      <c r="A11" s="266" t="s">
        <v>126</v>
      </c>
      <c r="B11" s="267"/>
      <c r="C11" s="267"/>
      <c r="D11" s="267"/>
      <c r="F11" s="243"/>
      <c r="G11" s="242">
        <v>1050935910</v>
      </c>
      <c r="H11" s="196"/>
    </row>
    <row r="12" spans="1:8" ht="17.25" customHeight="1">
      <c r="A12" s="266" t="s">
        <v>235</v>
      </c>
      <c r="B12" s="267"/>
      <c r="C12" s="267"/>
      <c r="D12" s="267"/>
      <c r="F12" s="243"/>
      <c r="G12" s="244">
        <v>0</v>
      </c>
      <c r="H12" s="196"/>
    </row>
    <row r="13" spans="1:8" ht="17.25" customHeight="1">
      <c r="A13" s="266" t="s">
        <v>129</v>
      </c>
      <c r="B13" s="267"/>
      <c r="C13" s="267"/>
      <c r="D13" s="267"/>
      <c r="F13" s="243"/>
      <c r="G13" s="242">
        <v>586777602</v>
      </c>
      <c r="H13" s="196"/>
    </row>
    <row r="14" spans="1:8" ht="17.25" customHeight="1">
      <c r="A14" s="266" t="s">
        <v>130</v>
      </c>
      <c r="B14" s="267"/>
      <c r="C14" s="267"/>
      <c r="D14" s="267"/>
      <c r="F14" s="243"/>
      <c r="G14" s="242">
        <v>56468494</v>
      </c>
      <c r="H14" s="196"/>
    </row>
    <row r="15" spans="1:8" ht="17.25" customHeight="1">
      <c r="A15" s="266" t="s">
        <v>236</v>
      </c>
      <c r="B15" s="267"/>
      <c r="C15" s="267"/>
      <c r="D15" s="267"/>
      <c r="F15" s="243"/>
      <c r="G15" s="242">
        <v>269485125</v>
      </c>
      <c r="H15" s="196"/>
    </row>
    <row r="16" spans="1:8" ht="17.25" customHeight="1">
      <c r="A16" s="266" t="s">
        <v>237</v>
      </c>
      <c r="B16" s="267"/>
      <c r="C16" s="267"/>
      <c r="D16" s="267"/>
      <c r="F16" s="241"/>
      <c r="G16" s="242">
        <v>7720960223</v>
      </c>
      <c r="H16" s="196"/>
    </row>
    <row r="17" spans="1:8" ht="17.25" customHeight="1">
      <c r="A17" s="266" t="s">
        <v>238</v>
      </c>
      <c r="B17" s="267"/>
      <c r="C17" s="267"/>
      <c r="D17" s="267"/>
      <c r="F17" s="243"/>
      <c r="G17" s="242">
        <v>19061042507</v>
      </c>
      <c r="H17" s="196"/>
    </row>
    <row r="18" spans="1:8" ht="17.25" customHeight="1">
      <c r="A18" s="266" t="s">
        <v>239</v>
      </c>
      <c r="B18" s="267"/>
      <c r="C18" s="267"/>
      <c r="D18" s="267"/>
      <c r="F18" s="243"/>
      <c r="G18" s="244">
        <v>0</v>
      </c>
      <c r="H18" s="196"/>
    </row>
    <row r="19" spans="1:8" ht="17.25" customHeight="1">
      <c r="A19" s="266" t="s">
        <v>136</v>
      </c>
      <c r="B19" s="267"/>
      <c r="C19" s="267"/>
      <c r="D19" s="267"/>
      <c r="F19" s="243"/>
      <c r="G19" s="242">
        <v>967641700</v>
      </c>
      <c r="H19" s="196"/>
    </row>
    <row r="20" spans="1:8" ht="23.25" customHeight="1">
      <c r="A20" s="283" t="s">
        <v>240</v>
      </c>
      <c r="B20" s="284"/>
      <c r="C20" s="284"/>
      <c r="D20" s="284"/>
      <c r="F20" s="243"/>
      <c r="G20" s="244">
        <v>0</v>
      </c>
      <c r="H20" s="196"/>
    </row>
    <row r="21" spans="1:8" ht="17.25" customHeight="1">
      <c r="A21" s="282"/>
      <c r="B21" s="282"/>
      <c r="C21" s="282"/>
      <c r="D21" s="282"/>
      <c r="E21" s="197"/>
      <c r="F21" s="197"/>
      <c r="G21" s="197"/>
      <c r="H21" s="196"/>
    </row>
    <row r="22" spans="1:8" ht="11.25" customHeight="1">
      <c r="A22" s="196"/>
      <c r="B22" s="196"/>
      <c r="C22" s="196"/>
      <c r="D22" s="196"/>
      <c r="E22" s="196"/>
      <c r="F22" s="196"/>
      <c r="G22" s="198"/>
      <c r="H22" s="196"/>
    </row>
    <row r="23" spans="1:8" ht="11.25" customHeight="1">
      <c r="A23" s="279" t="s">
        <v>4</v>
      </c>
      <c r="B23" s="279"/>
      <c r="C23" s="279"/>
      <c r="D23" s="280" t="s">
        <v>241</v>
      </c>
      <c r="E23" s="280"/>
      <c r="F23" s="280"/>
      <c r="G23" s="280"/>
      <c r="H23" s="196"/>
    </row>
    <row r="24" spans="4:7" ht="11.25">
      <c r="D24" s="281"/>
      <c r="E24" s="281"/>
      <c r="F24" s="281"/>
      <c r="G24" s="281"/>
    </row>
    <row r="25" spans="1:8" ht="11.25" hidden="1">
      <c r="A25" s="190" t="s">
        <v>2</v>
      </c>
      <c r="D25" s="251"/>
      <c r="E25" s="252"/>
      <c r="F25" s="251"/>
      <c r="G25" s="252"/>
      <c r="H25" s="251"/>
    </row>
    <row r="26" spans="4:8" ht="11.25" hidden="1">
      <c r="D26" s="251"/>
      <c r="E26" s="251"/>
      <c r="F26" s="251"/>
      <c r="G26" s="251"/>
      <c r="H26" s="251"/>
    </row>
    <row r="27" spans="4:8" ht="11.25" hidden="1">
      <c r="D27" s="251"/>
      <c r="E27" s="251"/>
      <c r="F27" s="251"/>
      <c r="G27" s="251"/>
      <c r="H27" s="251"/>
    </row>
  </sheetData>
  <sheetProtection/>
  <mergeCells count="19">
    <mergeCell ref="A14:D14"/>
    <mergeCell ref="A23:C23"/>
    <mergeCell ref="D23:G24"/>
    <mergeCell ref="A21:D21"/>
    <mergeCell ref="A15:D15"/>
    <mergeCell ref="A16:D16"/>
    <mergeCell ref="A17:D17"/>
    <mergeCell ref="A18:D18"/>
    <mergeCell ref="A19:D19"/>
    <mergeCell ref="A20:D20"/>
    <mergeCell ref="A11:D11"/>
    <mergeCell ref="A12:D12"/>
    <mergeCell ref="A13:D13"/>
    <mergeCell ref="A2:E2"/>
    <mergeCell ref="A3:E3"/>
    <mergeCell ref="A4:E4"/>
    <mergeCell ref="A7:D7"/>
    <mergeCell ref="A9:D9"/>
    <mergeCell ref="A10:D10"/>
  </mergeCells>
  <hyperlinks>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Durango 2016.</oddHeader>
    <oddFooter>&amp;R&amp;P/&amp;N</oddFooter>
  </headerFooter>
  <ignoredErrors>
    <ignoredError sqref="G10" formulaRange="1"/>
  </ignoredErrors>
</worksheet>
</file>

<file path=xl/worksheets/sheet3.xml><?xml version="1.0" encoding="utf-8"?>
<worksheet xmlns="http://schemas.openxmlformats.org/spreadsheetml/2006/main" xmlns:r="http://schemas.openxmlformats.org/officeDocument/2006/relationships">
  <dimension ref="A2:O54"/>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97" customWidth="1"/>
    <col min="2" max="2" width="2.83203125" style="97" customWidth="1"/>
    <col min="3" max="3" width="1.5" style="97" customWidth="1"/>
    <col min="4" max="4" width="18.33203125" style="97" customWidth="1"/>
    <col min="5" max="5" width="12.83203125" style="98" bestFit="1" customWidth="1"/>
    <col min="6" max="6" width="2.66015625" style="98" customWidth="1"/>
    <col min="7" max="7" width="11.5" style="98" customWidth="1"/>
    <col min="8" max="8" width="15.16015625" style="98" customWidth="1"/>
    <col min="9" max="9" width="12" style="98" customWidth="1"/>
    <col min="10" max="10" width="11.66015625" style="98" bestFit="1" customWidth="1"/>
    <col min="11" max="11" width="10.83203125" style="98" customWidth="1"/>
    <col min="12" max="12" width="13.66015625" style="97" customWidth="1"/>
    <col min="13" max="14" width="12" style="97" hidden="1" customWidth="1"/>
    <col min="15" max="15" width="12.16015625" style="97" hidden="1" customWidth="1"/>
    <col min="16" max="16384" width="0" style="97" hidden="1" customWidth="1"/>
  </cols>
  <sheetData>
    <row r="1" ht="15.75" customHeight="1"/>
    <row r="2" spans="1:15" ht="12.75">
      <c r="A2" s="289" t="s">
        <v>122</v>
      </c>
      <c r="B2" s="290"/>
      <c r="C2" s="290"/>
      <c r="D2" s="290"/>
      <c r="E2" s="290"/>
      <c r="F2" s="290"/>
      <c r="G2" s="290"/>
      <c r="H2" s="290"/>
      <c r="I2" s="290"/>
      <c r="J2" s="290"/>
      <c r="K2" s="299" t="s">
        <v>123</v>
      </c>
      <c r="L2" s="299"/>
      <c r="M2" s="97" t="s">
        <v>2</v>
      </c>
      <c r="N2" s="99"/>
      <c r="O2" s="1"/>
    </row>
    <row r="3" spans="1:15" ht="12.75">
      <c r="A3" s="289">
        <v>2014</v>
      </c>
      <c r="B3" s="290"/>
      <c r="C3" s="290"/>
      <c r="D3" s="290"/>
      <c r="E3" s="290"/>
      <c r="F3" s="290"/>
      <c r="G3" s="290"/>
      <c r="H3" s="290"/>
      <c r="I3" s="290"/>
      <c r="J3" s="290"/>
      <c r="K3" s="300" t="s">
        <v>87</v>
      </c>
      <c r="L3" s="300"/>
      <c r="N3" s="1"/>
      <c r="O3" s="4"/>
    </row>
    <row r="4" spans="1:15" ht="12.75">
      <c r="A4" s="291" t="s">
        <v>124</v>
      </c>
      <c r="B4" s="292"/>
      <c r="C4" s="292"/>
      <c r="D4" s="292"/>
      <c r="E4" s="292"/>
      <c r="F4" s="292"/>
      <c r="G4" s="292"/>
      <c r="H4" s="292"/>
      <c r="I4" s="292"/>
      <c r="J4" s="292"/>
      <c r="L4" s="99"/>
      <c r="N4" s="4"/>
      <c r="O4" s="3"/>
    </row>
    <row r="5" spans="1:14" ht="11.25">
      <c r="A5" s="100"/>
      <c r="B5" s="100"/>
      <c r="C5" s="100"/>
      <c r="D5" s="100"/>
      <c r="E5" s="101"/>
      <c r="F5" s="101"/>
      <c r="G5" s="101"/>
      <c r="H5" s="101"/>
      <c r="I5" s="101"/>
      <c r="J5" s="101"/>
      <c r="K5" s="102"/>
      <c r="L5" s="102"/>
      <c r="N5" s="3"/>
    </row>
    <row r="6" ht="1.5" customHeight="1">
      <c r="L6" s="98"/>
    </row>
    <row r="7" spans="1:14" ht="11.25">
      <c r="A7" s="293" t="s">
        <v>5</v>
      </c>
      <c r="B7" s="294"/>
      <c r="C7" s="294"/>
      <c r="D7" s="294"/>
      <c r="E7" s="295" t="s">
        <v>3</v>
      </c>
      <c r="F7" s="103"/>
      <c r="G7" s="297" t="s">
        <v>125</v>
      </c>
      <c r="H7" s="298"/>
      <c r="I7" s="298"/>
      <c r="J7" s="298"/>
      <c r="K7" s="298"/>
      <c r="L7" s="298"/>
      <c r="N7" s="4"/>
    </row>
    <row r="8" spans="1:12" ht="1.5" customHeight="1">
      <c r="A8" s="294"/>
      <c r="B8" s="294"/>
      <c r="C8" s="294"/>
      <c r="D8" s="294"/>
      <c r="E8" s="296"/>
      <c r="F8" s="103"/>
      <c r="G8" s="104"/>
      <c r="H8" s="104"/>
      <c r="I8" s="104"/>
      <c r="J8" s="104"/>
      <c r="K8" s="104"/>
      <c r="L8" s="104"/>
    </row>
    <row r="9" spans="1:12" ht="1.5" customHeight="1">
      <c r="A9" s="294"/>
      <c r="B9" s="294"/>
      <c r="C9" s="294"/>
      <c r="D9" s="294"/>
      <c r="E9" s="296"/>
      <c r="F9" s="103"/>
      <c r="G9" s="103"/>
      <c r="H9" s="103"/>
      <c r="I9" s="103"/>
      <c r="J9" s="103"/>
      <c r="K9" s="103"/>
      <c r="L9" s="103"/>
    </row>
    <row r="10" spans="1:12" ht="33.75" customHeight="1">
      <c r="A10" s="294"/>
      <c r="B10" s="294"/>
      <c r="C10" s="294"/>
      <c r="D10" s="294"/>
      <c r="E10" s="296"/>
      <c r="F10" s="103"/>
      <c r="G10" s="105" t="s">
        <v>126</v>
      </c>
      <c r="H10" s="106" t="s">
        <v>127</v>
      </c>
      <c r="I10" s="105" t="s">
        <v>128</v>
      </c>
      <c r="J10" s="105" t="s">
        <v>129</v>
      </c>
      <c r="K10" s="105" t="s">
        <v>130</v>
      </c>
      <c r="L10" s="105" t="s">
        <v>131</v>
      </c>
    </row>
    <row r="11" spans="1:12" ht="1.5" customHeight="1">
      <c r="A11" s="107"/>
      <c r="B11" s="107"/>
      <c r="C11" s="107"/>
      <c r="D11" s="107"/>
      <c r="E11" s="102"/>
      <c r="F11" s="102"/>
      <c r="G11" s="102"/>
      <c r="H11" s="102"/>
      <c r="I11" s="102"/>
      <c r="J11" s="102"/>
      <c r="K11" s="102"/>
      <c r="L11" s="102"/>
    </row>
    <row r="12" spans="1:15" ht="23.25" customHeight="1">
      <c r="A12" s="287" t="s">
        <v>6</v>
      </c>
      <c r="B12" s="288"/>
      <c r="C12" s="288"/>
      <c r="D12" s="288"/>
      <c r="E12" s="108">
        <f>SUM(E13:E51)</f>
        <v>5573233602</v>
      </c>
      <c r="F12" s="109"/>
      <c r="G12" s="108">
        <f aca="true" t="shared" si="0" ref="G12:L12">SUM(G13:G51)</f>
        <v>470155738</v>
      </c>
      <c r="H12" s="108">
        <f t="shared" si="0"/>
        <v>13411147</v>
      </c>
      <c r="I12" s="108">
        <f t="shared" si="0"/>
        <v>1128</v>
      </c>
      <c r="J12" s="108">
        <f t="shared" si="0"/>
        <v>498889499</v>
      </c>
      <c r="K12" s="108">
        <f t="shared" si="0"/>
        <v>13674863</v>
      </c>
      <c r="L12" s="108">
        <f t="shared" si="0"/>
        <v>132775693</v>
      </c>
      <c r="N12" s="110">
        <v>4444325534</v>
      </c>
      <c r="O12" s="111">
        <v>5573233602</v>
      </c>
    </row>
    <row r="13" spans="1:14" ht="23.25" customHeight="1">
      <c r="A13" s="285" t="s">
        <v>44</v>
      </c>
      <c r="B13" s="285"/>
      <c r="C13" s="285"/>
      <c r="D13" s="285"/>
      <c r="E13" s="108">
        <f aca="true" t="shared" si="1" ref="E13:E51">SUM(G13:N13)</f>
        <v>101901319</v>
      </c>
      <c r="F13" s="109"/>
      <c r="G13" s="109">
        <v>4043297</v>
      </c>
      <c r="H13" s="109">
        <v>0</v>
      </c>
      <c r="I13" s="109">
        <v>0</v>
      </c>
      <c r="J13" s="109">
        <v>4864044</v>
      </c>
      <c r="K13" s="109">
        <v>3288</v>
      </c>
      <c r="L13" s="112">
        <v>874169</v>
      </c>
      <c r="N13" s="110">
        <v>92116521</v>
      </c>
    </row>
    <row r="14" spans="1:14" ht="12" customHeight="1">
      <c r="A14" s="285" t="s">
        <v>45</v>
      </c>
      <c r="B14" s="285"/>
      <c r="C14" s="285"/>
      <c r="D14" s="285"/>
      <c r="E14" s="108">
        <f t="shared" si="1"/>
        <v>25480370</v>
      </c>
      <c r="F14" s="109"/>
      <c r="G14" s="109">
        <v>227390</v>
      </c>
      <c r="H14" s="109">
        <v>0</v>
      </c>
      <c r="I14" s="109">
        <v>0</v>
      </c>
      <c r="J14" s="109">
        <v>538839</v>
      </c>
      <c r="K14" s="109">
        <v>24</v>
      </c>
      <c r="L14" s="112">
        <v>104488</v>
      </c>
      <c r="N14" s="110">
        <v>24609629</v>
      </c>
    </row>
    <row r="15" spans="1:14" ht="12" customHeight="1">
      <c r="A15" s="285" t="s">
        <v>46</v>
      </c>
      <c r="B15" s="285"/>
      <c r="C15" s="285"/>
      <c r="D15" s="285"/>
      <c r="E15" s="108">
        <f t="shared" si="1"/>
        <v>23405702</v>
      </c>
      <c r="F15" s="109"/>
      <c r="G15" s="109">
        <v>55185</v>
      </c>
      <c r="H15" s="109">
        <v>326599</v>
      </c>
      <c r="I15" s="109">
        <v>0</v>
      </c>
      <c r="J15" s="109">
        <v>654848</v>
      </c>
      <c r="K15" s="109">
        <v>0</v>
      </c>
      <c r="L15" s="112">
        <v>300</v>
      </c>
      <c r="N15" s="110">
        <v>22368770</v>
      </c>
    </row>
    <row r="16" spans="1:14" ht="12" customHeight="1">
      <c r="A16" s="285" t="s">
        <v>47</v>
      </c>
      <c r="B16" s="285"/>
      <c r="C16" s="285"/>
      <c r="D16" s="285"/>
      <c r="E16" s="108">
        <f t="shared" si="1"/>
        <v>93135324</v>
      </c>
      <c r="F16" s="109"/>
      <c r="G16" s="109">
        <v>2029116</v>
      </c>
      <c r="H16" s="109">
        <v>20000</v>
      </c>
      <c r="I16" s="109">
        <v>0</v>
      </c>
      <c r="J16" s="109">
        <v>5569629</v>
      </c>
      <c r="K16" s="109">
        <v>0</v>
      </c>
      <c r="L16" s="112">
        <v>485971</v>
      </c>
      <c r="N16" s="110">
        <v>85030608</v>
      </c>
    </row>
    <row r="17" spans="1:14" ht="12" customHeight="1">
      <c r="A17" s="285" t="s">
        <v>48</v>
      </c>
      <c r="B17" s="285"/>
      <c r="C17" s="285"/>
      <c r="D17" s="285"/>
      <c r="E17" s="108">
        <f t="shared" si="1"/>
        <v>1971975178</v>
      </c>
      <c r="F17" s="109"/>
      <c r="G17" s="109">
        <v>316263569</v>
      </c>
      <c r="H17" s="109">
        <v>0</v>
      </c>
      <c r="I17" s="109">
        <v>0</v>
      </c>
      <c r="J17" s="109">
        <v>181700479</v>
      </c>
      <c r="K17" s="109">
        <v>7641527</v>
      </c>
      <c r="L17" s="112">
        <v>77280595</v>
      </c>
      <c r="N17" s="110">
        <v>1389089008</v>
      </c>
    </row>
    <row r="18" spans="1:14" ht="12" customHeight="1">
      <c r="A18" s="285" t="s">
        <v>49</v>
      </c>
      <c r="B18" s="285"/>
      <c r="C18" s="285"/>
      <c r="D18" s="285"/>
      <c r="E18" s="108">
        <f t="shared" si="1"/>
        <v>38322284</v>
      </c>
      <c r="F18" s="109"/>
      <c r="G18" s="109">
        <v>1224979</v>
      </c>
      <c r="H18" s="109">
        <v>793490</v>
      </c>
      <c r="I18" s="109">
        <v>0</v>
      </c>
      <c r="J18" s="109">
        <v>1744705</v>
      </c>
      <c r="K18" s="109">
        <v>334</v>
      </c>
      <c r="L18" s="112">
        <v>289164</v>
      </c>
      <c r="N18" s="110">
        <v>34269612</v>
      </c>
    </row>
    <row r="19" spans="1:14" ht="12" customHeight="1">
      <c r="A19" s="285" t="s">
        <v>50</v>
      </c>
      <c r="B19" s="285"/>
      <c r="C19" s="285"/>
      <c r="D19" s="285"/>
      <c r="E19" s="108">
        <f t="shared" si="1"/>
        <v>48466801</v>
      </c>
      <c r="F19" s="109"/>
      <c r="G19" s="109">
        <v>316231</v>
      </c>
      <c r="H19" s="109">
        <v>100000</v>
      </c>
      <c r="I19" s="109">
        <v>0</v>
      </c>
      <c r="J19" s="109">
        <v>609029</v>
      </c>
      <c r="K19" s="109">
        <v>24525</v>
      </c>
      <c r="L19" s="112">
        <v>64458</v>
      </c>
      <c r="N19" s="110">
        <v>47352558</v>
      </c>
    </row>
    <row r="20" spans="1:14" ht="12" customHeight="1">
      <c r="A20" s="285" t="s">
        <v>51</v>
      </c>
      <c r="B20" s="285"/>
      <c r="C20" s="285"/>
      <c r="D20" s="285"/>
      <c r="E20" s="108">
        <f t="shared" si="1"/>
        <v>929690716</v>
      </c>
      <c r="F20" s="109"/>
      <c r="G20" s="109">
        <v>81833608</v>
      </c>
      <c r="H20" s="109">
        <v>0</v>
      </c>
      <c r="I20" s="109">
        <v>0</v>
      </c>
      <c r="J20" s="109">
        <v>109325870</v>
      </c>
      <c r="K20" s="109">
        <v>2463828</v>
      </c>
      <c r="L20" s="112">
        <v>32477105</v>
      </c>
      <c r="N20" s="110">
        <v>703590305</v>
      </c>
    </row>
    <row r="21" spans="1:14" ht="12" customHeight="1">
      <c r="A21" s="285" t="s">
        <v>52</v>
      </c>
      <c r="B21" s="285"/>
      <c r="C21" s="285"/>
      <c r="D21" s="285"/>
      <c r="E21" s="108">
        <f t="shared" si="1"/>
        <v>116014060</v>
      </c>
      <c r="F21" s="109"/>
      <c r="G21" s="109">
        <v>3897461</v>
      </c>
      <c r="H21" s="109">
        <v>518369</v>
      </c>
      <c r="I21" s="109">
        <v>0</v>
      </c>
      <c r="J21" s="109">
        <v>5291719</v>
      </c>
      <c r="K21" s="109">
        <v>49301</v>
      </c>
      <c r="L21" s="112">
        <v>1814526</v>
      </c>
      <c r="N21" s="110">
        <v>104442684</v>
      </c>
    </row>
    <row r="22" spans="1:14" ht="12" customHeight="1">
      <c r="A22" s="285" t="s">
        <v>53</v>
      </c>
      <c r="B22" s="285"/>
      <c r="C22" s="285"/>
      <c r="D22" s="285"/>
      <c r="E22" s="108">
        <f t="shared" si="1"/>
        <v>52267551</v>
      </c>
      <c r="F22" s="109"/>
      <c r="G22" s="109">
        <v>404655</v>
      </c>
      <c r="H22" s="109">
        <v>380000</v>
      </c>
      <c r="I22" s="109">
        <v>0</v>
      </c>
      <c r="J22" s="109">
        <v>2250197</v>
      </c>
      <c r="K22" s="109">
        <v>16230</v>
      </c>
      <c r="L22" s="112">
        <v>217283</v>
      </c>
      <c r="N22" s="110">
        <v>48999186</v>
      </c>
    </row>
    <row r="23" spans="1:14" ht="12" customHeight="1">
      <c r="A23" s="285" t="s">
        <v>54</v>
      </c>
      <c r="B23" s="285"/>
      <c r="C23" s="285"/>
      <c r="D23" s="285"/>
      <c r="E23" s="108">
        <f t="shared" si="1"/>
        <v>19720240</v>
      </c>
      <c r="F23" s="109"/>
      <c r="G23" s="109">
        <v>962401</v>
      </c>
      <c r="H23" s="109">
        <v>0</v>
      </c>
      <c r="I23" s="109">
        <v>0</v>
      </c>
      <c r="J23" s="109">
        <v>519597</v>
      </c>
      <c r="K23" s="109">
        <v>0</v>
      </c>
      <c r="L23" s="112">
        <v>38994</v>
      </c>
      <c r="N23" s="110">
        <v>18199248</v>
      </c>
    </row>
    <row r="24" spans="1:14" ht="12" customHeight="1">
      <c r="A24" s="285" t="s">
        <v>55</v>
      </c>
      <c r="B24" s="285"/>
      <c r="C24" s="285"/>
      <c r="D24" s="285"/>
      <c r="E24" s="108">
        <f t="shared" si="1"/>
        <v>23997326</v>
      </c>
      <c r="F24" s="109"/>
      <c r="G24" s="109">
        <v>737348</v>
      </c>
      <c r="H24" s="109">
        <v>0</v>
      </c>
      <c r="I24" s="109">
        <v>0</v>
      </c>
      <c r="J24" s="109">
        <v>1007733</v>
      </c>
      <c r="K24" s="109">
        <v>131</v>
      </c>
      <c r="L24" s="112">
        <v>23880</v>
      </c>
      <c r="N24" s="110">
        <v>22228234</v>
      </c>
    </row>
    <row r="25" spans="1:14" ht="12" customHeight="1">
      <c r="A25" s="285" t="s">
        <v>56</v>
      </c>
      <c r="B25" s="285"/>
      <c r="C25" s="285"/>
      <c r="D25" s="285"/>
      <c r="E25" s="108">
        <f t="shared" si="1"/>
        <v>525402020</v>
      </c>
      <c r="F25" s="109"/>
      <c r="G25" s="109">
        <v>33336899</v>
      </c>
      <c r="H25" s="109">
        <v>0</v>
      </c>
      <c r="I25" s="109">
        <v>0</v>
      </c>
      <c r="J25" s="109">
        <v>130755640</v>
      </c>
      <c r="K25" s="109">
        <v>1766248</v>
      </c>
      <c r="L25" s="112">
        <v>9236646</v>
      </c>
      <c r="N25" s="110">
        <v>350306587</v>
      </c>
    </row>
    <row r="26" spans="1:14" ht="12" customHeight="1">
      <c r="A26" s="285" t="s">
        <v>57</v>
      </c>
      <c r="B26" s="285"/>
      <c r="C26" s="285"/>
      <c r="D26" s="285"/>
      <c r="E26" s="108">
        <f t="shared" si="1"/>
        <v>73577310</v>
      </c>
      <c r="F26" s="109"/>
      <c r="G26" s="109">
        <v>1813917</v>
      </c>
      <c r="H26" s="109">
        <v>400000</v>
      </c>
      <c r="I26" s="109">
        <v>0</v>
      </c>
      <c r="J26" s="109">
        <v>1349851</v>
      </c>
      <c r="K26" s="109">
        <v>43022</v>
      </c>
      <c r="L26" s="112">
        <v>360958</v>
      </c>
      <c r="N26" s="110">
        <v>69609562</v>
      </c>
    </row>
    <row r="27" spans="1:14" ht="12" customHeight="1">
      <c r="A27" s="285" t="s">
        <v>58</v>
      </c>
      <c r="B27" s="285"/>
      <c r="C27" s="285"/>
      <c r="D27" s="285"/>
      <c r="E27" s="108">
        <f t="shared" si="1"/>
        <v>147715902</v>
      </c>
      <c r="F27" s="109"/>
      <c r="G27" s="109">
        <v>272015</v>
      </c>
      <c r="H27" s="109">
        <v>0</v>
      </c>
      <c r="I27" s="109">
        <v>0</v>
      </c>
      <c r="J27" s="109">
        <v>1177377</v>
      </c>
      <c r="K27" s="109">
        <v>320842</v>
      </c>
      <c r="L27" s="112">
        <v>35696</v>
      </c>
      <c r="N27" s="110">
        <v>145909972</v>
      </c>
    </row>
    <row r="28" spans="1:14" ht="12" customHeight="1">
      <c r="A28" s="285" t="s">
        <v>59</v>
      </c>
      <c r="B28" s="285"/>
      <c r="C28" s="285"/>
      <c r="D28" s="285"/>
      <c r="E28" s="108">
        <f t="shared" si="1"/>
        <v>36709674</v>
      </c>
      <c r="F28" s="109"/>
      <c r="G28" s="109">
        <v>294926</v>
      </c>
      <c r="H28" s="109">
        <v>0</v>
      </c>
      <c r="I28" s="109">
        <v>0</v>
      </c>
      <c r="J28" s="109">
        <v>1513588</v>
      </c>
      <c r="K28" s="109">
        <v>72</v>
      </c>
      <c r="L28" s="112">
        <v>103484</v>
      </c>
      <c r="N28" s="110">
        <v>34797604</v>
      </c>
    </row>
    <row r="29" spans="1:14" ht="12" customHeight="1">
      <c r="A29" s="285" t="s">
        <v>60</v>
      </c>
      <c r="B29" s="285"/>
      <c r="C29" s="285"/>
      <c r="D29" s="285"/>
      <c r="E29" s="108">
        <f t="shared" si="1"/>
        <v>54308617</v>
      </c>
      <c r="F29" s="109"/>
      <c r="G29" s="109">
        <v>1617149</v>
      </c>
      <c r="H29" s="109">
        <v>0</v>
      </c>
      <c r="I29" s="109">
        <v>1128</v>
      </c>
      <c r="J29" s="109">
        <v>5388615</v>
      </c>
      <c r="K29" s="109">
        <v>157763</v>
      </c>
      <c r="L29" s="112">
        <v>481493</v>
      </c>
      <c r="N29" s="110">
        <v>46662469</v>
      </c>
    </row>
    <row r="30" spans="1:14" ht="12" customHeight="1">
      <c r="A30" s="285" t="s">
        <v>61</v>
      </c>
      <c r="B30" s="285"/>
      <c r="C30" s="285"/>
      <c r="D30" s="285"/>
      <c r="E30" s="108">
        <f t="shared" si="1"/>
        <v>84973651</v>
      </c>
      <c r="F30" s="109"/>
      <c r="G30" s="109">
        <v>2100494</v>
      </c>
      <c r="H30" s="109">
        <v>1258728</v>
      </c>
      <c r="I30" s="109">
        <v>0</v>
      </c>
      <c r="J30" s="109">
        <v>3695462</v>
      </c>
      <c r="K30" s="109">
        <v>174619</v>
      </c>
      <c r="L30" s="112">
        <v>1603073</v>
      </c>
      <c r="N30" s="110">
        <v>76141275</v>
      </c>
    </row>
    <row r="31" spans="1:14" ht="12" customHeight="1">
      <c r="A31" s="285" t="s">
        <v>62</v>
      </c>
      <c r="B31" s="285"/>
      <c r="C31" s="285"/>
      <c r="D31" s="285"/>
      <c r="E31" s="108">
        <f t="shared" si="1"/>
        <v>45539678</v>
      </c>
      <c r="F31" s="109"/>
      <c r="G31" s="109">
        <v>680752</v>
      </c>
      <c r="H31" s="109">
        <v>200000</v>
      </c>
      <c r="I31" s="109">
        <v>0</v>
      </c>
      <c r="J31" s="109">
        <v>1327307</v>
      </c>
      <c r="K31" s="109">
        <v>0</v>
      </c>
      <c r="L31" s="112">
        <v>433093</v>
      </c>
      <c r="N31" s="110">
        <v>42898526</v>
      </c>
    </row>
    <row r="32" spans="1:14" ht="12" customHeight="1">
      <c r="A32" s="285" t="s">
        <v>63</v>
      </c>
      <c r="B32" s="285"/>
      <c r="C32" s="285"/>
      <c r="D32" s="285"/>
      <c r="E32" s="108">
        <f t="shared" si="1"/>
        <v>30272636</v>
      </c>
      <c r="F32" s="109"/>
      <c r="G32" s="109">
        <v>37080</v>
      </c>
      <c r="H32" s="109">
        <v>0</v>
      </c>
      <c r="I32" s="109">
        <v>0</v>
      </c>
      <c r="J32" s="109">
        <v>860228</v>
      </c>
      <c r="K32" s="109">
        <v>71107</v>
      </c>
      <c r="L32" s="112">
        <v>18625</v>
      </c>
      <c r="N32" s="110">
        <v>29285596</v>
      </c>
    </row>
    <row r="33" spans="1:14" ht="12" customHeight="1">
      <c r="A33" s="285" t="s">
        <v>64</v>
      </c>
      <c r="B33" s="285"/>
      <c r="C33" s="285"/>
      <c r="D33" s="285"/>
      <c r="E33" s="108">
        <f t="shared" si="1"/>
        <v>56167673</v>
      </c>
      <c r="F33" s="109"/>
      <c r="G33" s="109">
        <v>1425882</v>
      </c>
      <c r="H33" s="109">
        <v>8020</v>
      </c>
      <c r="I33" s="109">
        <v>0</v>
      </c>
      <c r="J33" s="109">
        <v>2289390</v>
      </c>
      <c r="K33" s="109">
        <v>14564</v>
      </c>
      <c r="L33" s="112">
        <v>164435</v>
      </c>
      <c r="N33" s="110">
        <v>52265382</v>
      </c>
    </row>
    <row r="34" spans="1:14" ht="12" customHeight="1">
      <c r="A34" s="285" t="s">
        <v>65</v>
      </c>
      <c r="B34" s="285"/>
      <c r="C34" s="285"/>
      <c r="D34" s="285"/>
      <c r="E34" s="108">
        <f t="shared" si="1"/>
        <v>40330443</v>
      </c>
      <c r="F34" s="109"/>
      <c r="G34" s="109">
        <v>1124189</v>
      </c>
      <c r="H34" s="109">
        <v>4369223</v>
      </c>
      <c r="I34" s="109">
        <v>0</v>
      </c>
      <c r="J34" s="109">
        <v>1851507</v>
      </c>
      <c r="K34" s="109">
        <v>0</v>
      </c>
      <c r="L34" s="112">
        <v>245652</v>
      </c>
      <c r="N34" s="110">
        <v>32739872</v>
      </c>
    </row>
    <row r="35" spans="1:14" ht="12" customHeight="1">
      <c r="A35" s="285" t="s">
        <v>66</v>
      </c>
      <c r="B35" s="285"/>
      <c r="C35" s="285"/>
      <c r="D35" s="285"/>
      <c r="E35" s="108">
        <f t="shared" si="1"/>
        <v>67793056</v>
      </c>
      <c r="F35" s="109"/>
      <c r="G35" s="109">
        <v>3171023</v>
      </c>
      <c r="H35" s="109">
        <v>1074913</v>
      </c>
      <c r="I35" s="109">
        <v>0</v>
      </c>
      <c r="J35" s="109">
        <v>2928383</v>
      </c>
      <c r="K35" s="109">
        <v>36480</v>
      </c>
      <c r="L35" s="112">
        <v>487448</v>
      </c>
      <c r="N35" s="110">
        <v>60094809</v>
      </c>
    </row>
    <row r="36" spans="1:14" ht="12" customHeight="1">
      <c r="A36" s="285" t="s">
        <v>67</v>
      </c>
      <c r="B36" s="285"/>
      <c r="C36" s="285"/>
      <c r="D36" s="285"/>
      <c r="E36" s="108">
        <f t="shared" si="1"/>
        <v>163537545</v>
      </c>
      <c r="F36" s="109"/>
      <c r="G36" s="109">
        <v>527650</v>
      </c>
      <c r="H36" s="109">
        <v>0</v>
      </c>
      <c r="I36" s="109">
        <v>0</v>
      </c>
      <c r="J36" s="109">
        <v>5000956</v>
      </c>
      <c r="K36" s="109">
        <v>88282</v>
      </c>
      <c r="L36" s="112">
        <v>373022</v>
      </c>
      <c r="N36" s="110">
        <v>157547635</v>
      </c>
    </row>
    <row r="37" spans="1:14" ht="12" customHeight="1">
      <c r="A37" s="285" t="s">
        <v>68</v>
      </c>
      <c r="B37" s="285"/>
      <c r="C37" s="285"/>
      <c r="D37" s="285"/>
      <c r="E37" s="108">
        <f t="shared" si="1"/>
        <v>48938645</v>
      </c>
      <c r="F37" s="109"/>
      <c r="G37" s="109">
        <v>224759</v>
      </c>
      <c r="H37" s="109">
        <v>439500</v>
      </c>
      <c r="I37" s="109">
        <v>0</v>
      </c>
      <c r="J37" s="109">
        <v>980288</v>
      </c>
      <c r="K37" s="109">
        <v>825</v>
      </c>
      <c r="L37" s="112">
        <v>159133</v>
      </c>
      <c r="N37" s="110">
        <v>47134140</v>
      </c>
    </row>
    <row r="38" spans="1:14" ht="12" customHeight="1">
      <c r="A38" s="285" t="s">
        <v>69</v>
      </c>
      <c r="B38" s="285"/>
      <c r="C38" s="285"/>
      <c r="D38" s="285"/>
      <c r="E38" s="108">
        <f t="shared" si="1"/>
        <v>18282065</v>
      </c>
      <c r="F38" s="109"/>
      <c r="G38" s="109">
        <v>214182</v>
      </c>
      <c r="H38" s="109">
        <v>0</v>
      </c>
      <c r="I38" s="109">
        <v>0</v>
      </c>
      <c r="J38" s="109">
        <v>588256</v>
      </c>
      <c r="K38" s="109">
        <v>25000</v>
      </c>
      <c r="L38" s="112">
        <v>41001</v>
      </c>
      <c r="N38" s="110">
        <v>17413626</v>
      </c>
    </row>
    <row r="39" spans="1:14" ht="12" customHeight="1">
      <c r="A39" s="285" t="s">
        <v>70</v>
      </c>
      <c r="B39" s="285"/>
      <c r="C39" s="285"/>
      <c r="D39" s="285"/>
      <c r="E39" s="108">
        <f t="shared" si="1"/>
        <v>74364905</v>
      </c>
      <c r="F39" s="109"/>
      <c r="G39" s="109">
        <v>783486</v>
      </c>
      <c r="H39" s="109">
        <v>0</v>
      </c>
      <c r="I39" s="109">
        <v>0</v>
      </c>
      <c r="J39" s="109">
        <v>1539804</v>
      </c>
      <c r="K39" s="109">
        <v>198805</v>
      </c>
      <c r="L39" s="112">
        <v>431119</v>
      </c>
      <c r="N39" s="110">
        <v>71411691</v>
      </c>
    </row>
    <row r="40" spans="1:14" ht="12" customHeight="1">
      <c r="A40" s="285" t="s">
        <v>71</v>
      </c>
      <c r="B40" s="285"/>
      <c r="C40" s="285"/>
      <c r="D40" s="285"/>
      <c r="E40" s="108">
        <f t="shared" si="1"/>
        <v>34561094</v>
      </c>
      <c r="F40" s="109"/>
      <c r="G40" s="109">
        <v>214403</v>
      </c>
      <c r="H40" s="109">
        <v>0</v>
      </c>
      <c r="I40" s="109">
        <v>0</v>
      </c>
      <c r="J40" s="109">
        <v>529815</v>
      </c>
      <c r="K40" s="109">
        <v>376</v>
      </c>
      <c r="L40" s="112">
        <v>204065</v>
      </c>
      <c r="N40" s="110">
        <v>33612435</v>
      </c>
    </row>
    <row r="41" spans="1:14" ht="12" customHeight="1">
      <c r="A41" s="285" t="s">
        <v>72</v>
      </c>
      <c r="B41" s="285"/>
      <c r="C41" s="285"/>
      <c r="D41" s="285"/>
      <c r="E41" s="108">
        <f t="shared" si="1"/>
        <v>47954830</v>
      </c>
      <c r="F41" s="109"/>
      <c r="G41" s="109">
        <v>273635</v>
      </c>
      <c r="H41" s="109">
        <v>0</v>
      </c>
      <c r="I41" s="109">
        <v>0</v>
      </c>
      <c r="J41" s="109">
        <v>2023819</v>
      </c>
      <c r="K41" s="109">
        <v>0</v>
      </c>
      <c r="L41" s="112">
        <v>116299</v>
      </c>
      <c r="N41" s="110">
        <v>45541077</v>
      </c>
    </row>
    <row r="42" spans="1:14" ht="12" customHeight="1">
      <c r="A42" s="285" t="s">
        <v>73</v>
      </c>
      <c r="B42" s="285"/>
      <c r="C42" s="285"/>
      <c r="D42" s="285"/>
      <c r="E42" s="108">
        <f t="shared" si="1"/>
        <v>19233717</v>
      </c>
      <c r="F42" s="109"/>
      <c r="G42" s="109">
        <v>125374</v>
      </c>
      <c r="H42" s="109">
        <v>1077</v>
      </c>
      <c r="I42" s="109">
        <v>0</v>
      </c>
      <c r="J42" s="109">
        <v>308450</v>
      </c>
      <c r="K42" s="109">
        <v>2272</v>
      </c>
      <c r="L42" s="112">
        <v>252451</v>
      </c>
      <c r="N42" s="110">
        <v>18544093</v>
      </c>
    </row>
    <row r="43" spans="1:14" ht="12" customHeight="1">
      <c r="A43" s="285" t="s">
        <v>74</v>
      </c>
      <c r="B43" s="285"/>
      <c r="C43" s="285"/>
      <c r="D43" s="285"/>
      <c r="E43" s="108">
        <f t="shared" si="1"/>
        <v>14119947</v>
      </c>
      <c r="F43" s="109"/>
      <c r="G43" s="109">
        <v>212934</v>
      </c>
      <c r="H43" s="109">
        <v>0</v>
      </c>
      <c r="I43" s="109">
        <v>0</v>
      </c>
      <c r="J43" s="109">
        <v>119390</v>
      </c>
      <c r="K43" s="109">
        <v>0</v>
      </c>
      <c r="L43" s="112">
        <v>7310</v>
      </c>
      <c r="N43" s="110">
        <v>13780313</v>
      </c>
    </row>
    <row r="44" spans="1:14" ht="12" customHeight="1">
      <c r="A44" s="285" t="s">
        <v>75</v>
      </c>
      <c r="B44" s="285"/>
      <c r="C44" s="285"/>
      <c r="D44" s="285"/>
      <c r="E44" s="108">
        <f t="shared" si="1"/>
        <v>25246491</v>
      </c>
      <c r="F44" s="109"/>
      <c r="G44" s="109">
        <v>159532</v>
      </c>
      <c r="H44" s="109">
        <v>0</v>
      </c>
      <c r="I44" s="109">
        <v>0</v>
      </c>
      <c r="J44" s="109">
        <v>565703</v>
      </c>
      <c r="K44" s="109">
        <v>21782</v>
      </c>
      <c r="L44" s="112">
        <v>20200</v>
      </c>
      <c r="N44" s="110">
        <v>24479274</v>
      </c>
    </row>
    <row r="45" spans="1:14" ht="12" customHeight="1">
      <c r="A45" s="285" t="s">
        <v>76</v>
      </c>
      <c r="B45" s="285"/>
      <c r="C45" s="285"/>
      <c r="D45" s="285"/>
      <c r="E45" s="108">
        <f t="shared" si="1"/>
        <v>168578545</v>
      </c>
      <c r="F45" s="109"/>
      <c r="G45" s="109">
        <v>5721580</v>
      </c>
      <c r="H45" s="109">
        <v>312012</v>
      </c>
      <c r="I45" s="109">
        <v>0</v>
      </c>
      <c r="J45" s="109">
        <v>8215851</v>
      </c>
      <c r="K45" s="109">
        <v>245574</v>
      </c>
      <c r="L45" s="112">
        <v>2219730</v>
      </c>
      <c r="N45" s="110">
        <v>151863798</v>
      </c>
    </row>
    <row r="46" spans="1:14" ht="12" customHeight="1">
      <c r="A46" s="285" t="s">
        <v>77</v>
      </c>
      <c r="B46" s="285"/>
      <c r="C46" s="285"/>
      <c r="D46" s="285"/>
      <c r="E46" s="108">
        <f t="shared" si="1"/>
        <v>23531626</v>
      </c>
      <c r="F46" s="109"/>
      <c r="G46" s="109">
        <v>288749</v>
      </c>
      <c r="H46" s="109">
        <v>1395802</v>
      </c>
      <c r="I46" s="109">
        <v>0</v>
      </c>
      <c r="J46" s="109">
        <v>753111</v>
      </c>
      <c r="K46" s="109">
        <v>81</v>
      </c>
      <c r="L46" s="112">
        <v>162736</v>
      </c>
      <c r="N46" s="110">
        <v>20931147</v>
      </c>
    </row>
    <row r="47" spans="1:14" ht="12" customHeight="1">
      <c r="A47" s="285" t="s">
        <v>78</v>
      </c>
      <c r="B47" s="285"/>
      <c r="C47" s="285"/>
      <c r="D47" s="285"/>
      <c r="E47" s="108">
        <f t="shared" si="1"/>
        <v>119978523</v>
      </c>
      <c r="F47" s="109"/>
      <c r="G47" s="109">
        <v>101847</v>
      </c>
      <c r="H47" s="109">
        <v>700</v>
      </c>
      <c r="I47" s="109">
        <v>0</v>
      </c>
      <c r="J47" s="109">
        <v>745513</v>
      </c>
      <c r="K47" s="109">
        <v>85768</v>
      </c>
      <c r="L47" s="112">
        <v>110783</v>
      </c>
      <c r="N47" s="110">
        <v>118933912</v>
      </c>
    </row>
    <row r="48" spans="1:14" ht="12" customHeight="1">
      <c r="A48" s="285" t="s">
        <v>79</v>
      </c>
      <c r="B48" s="285"/>
      <c r="C48" s="285"/>
      <c r="D48" s="285"/>
      <c r="E48" s="108">
        <f t="shared" si="1"/>
        <v>49026722</v>
      </c>
      <c r="F48" s="109"/>
      <c r="G48" s="109">
        <v>1169730</v>
      </c>
      <c r="H48" s="109">
        <v>197196</v>
      </c>
      <c r="I48" s="109">
        <v>0</v>
      </c>
      <c r="J48" s="109">
        <v>2793164</v>
      </c>
      <c r="K48" s="109">
        <v>19521</v>
      </c>
      <c r="L48" s="112">
        <v>795364</v>
      </c>
      <c r="N48" s="110">
        <v>44051747</v>
      </c>
    </row>
    <row r="49" spans="1:14" ht="12" customHeight="1">
      <c r="A49" s="285" t="s">
        <v>80</v>
      </c>
      <c r="B49" s="285"/>
      <c r="C49" s="285"/>
      <c r="D49" s="285"/>
      <c r="E49" s="108">
        <f t="shared" si="1"/>
        <v>53065688</v>
      </c>
      <c r="F49" s="109"/>
      <c r="G49" s="109">
        <v>440008</v>
      </c>
      <c r="H49" s="109">
        <v>1447265</v>
      </c>
      <c r="I49" s="109">
        <v>0</v>
      </c>
      <c r="J49" s="109">
        <v>1916142</v>
      </c>
      <c r="K49" s="109">
        <v>200000</v>
      </c>
      <c r="L49" s="112">
        <v>184661</v>
      </c>
      <c r="N49" s="110">
        <v>48877612</v>
      </c>
    </row>
    <row r="50" spans="1:14" ht="12" customHeight="1">
      <c r="A50" s="285" t="s">
        <v>81</v>
      </c>
      <c r="B50" s="285"/>
      <c r="C50" s="285"/>
      <c r="D50" s="285"/>
      <c r="E50" s="108">
        <f t="shared" si="1"/>
        <v>39116509</v>
      </c>
      <c r="F50" s="109"/>
      <c r="G50" s="109">
        <v>220655</v>
      </c>
      <c r="H50" s="109">
        <v>0</v>
      </c>
      <c r="I50" s="109">
        <v>0</v>
      </c>
      <c r="J50" s="109">
        <v>1007501</v>
      </c>
      <c r="K50" s="109">
        <v>2649</v>
      </c>
      <c r="L50" s="112">
        <v>44595</v>
      </c>
      <c r="N50" s="110">
        <v>37841109</v>
      </c>
    </row>
    <row r="51" spans="1:14" ht="12" customHeight="1">
      <c r="A51" s="285" t="s">
        <v>82</v>
      </c>
      <c r="B51" s="285"/>
      <c r="C51" s="285"/>
      <c r="D51" s="285"/>
      <c r="E51" s="108">
        <f t="shared" si="1"/>
        <v>66529219</v>
      </c>
      <c r="F51" s="109"/>
      <c r="G51" s="109">
        <v>1607648</v>
      </c>
      <c r="H51" s="109">
        <v>168253</v>
      </c>
      <c r="I51" s="109">
        <v>0</v>
      </c>
      <c r="J51" s="109">
        <v>4587699</v>
      </c>
      <c r="K51" s="109">
        <v>23</v>
      </c>
      <c r="L51" s="112">
        <v>811688</v>
      </c>
      <c r="N51" s="110">
        <v>59353908</v>
      </c>
    </row>
    <row r="52" spans="1:12" ht="17.25" customHeight="1">
      <c r="A52" s="286"/>
      <c r="B52" s="286"/>
      <c r="C52" s="286"/>
      <c r="D52" s="286"/>
      <c r="E52" s="102"/>
      <c r="F52" s="102"/>
      <c r="G52" s="102"/>
      <c r="H52" s="102"/>
      <c r="I52" s="102"/>
      <c r="J52" s="102"/>
      <c r="K52" s="102"/>
      <c r="L52" s="102"/>
    </row>
    <row r="53" spans="2:12" ht="11.25" customHeight="1">
      <c r="B53" s="113"/>
      <c r="C53" s="113"/>
      <c r="D53" s="113"/>
      <c r="L53" s="98"/>
    </row>
    <row r="54" spans="1:11" ht="11.25" hidden="1">
      <c r="A54" s="113" t="s">
        <v>2</v>
      </c>
      <c r="E54" s="97"/>
      <c r="F54" s="97"/>
      <c r="G54" s="97"/>
      <c r="H54" s="97"/>
      <c r="I54" s="97"/>
      <c r="J54" s="97"/>
      <c r="K54" s="97"/>
    </row>
  </sheetData>
  <sheetProtection/>
  <mergeCells count="49">
    <mergeCell ref="A2:J2"/>
    <mergeCell ref="A3:J3"/>
    <mergeCell ref="A4:J4"/>
    <mergeCell ref="A7:D10"/>
    <mergeCell ref="E7:E10"/>
    <mergeCell ref="G7:L7"/>
    <mergeCell ref="K2:L2"/>
    <mergeCell ref="K3:L3"/>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47:D47"/>
    <mergeCell ref="A36:D36"/>
    <mergeCell ref="A37:D37"/>
    <mergeCell ref="A38:D38"/>
    <mergeCell ref="A39:D39"/>
    <mergeCell ref="A40:D40"/>
    <mergeCell ref="A41:D41"/>
    <mergeCell ref="A48:D48"/>
    <mergeCell ref="A49:D49"/>
    <mergeCell ref="A50:D50"/>
    <mergeCell ref="A51:D51"/>
    <mergeCell ref="A52:D52"/>
    <mergeCell ref="A42:D42"/>
    <mergeCell ref="A43:D43"/>
    <mergeCell ref="A44:D44"/>
    <mergeCell ref="A45:D45"/>
    <mergeCell ref="A46:D46"/>
  </mergeCells>
  <hyperlinks>
    <hyperlink ref="K2: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Durango 2016.</oddHeader>
    <oddFooter>&amp;R&amp;P/&amp;N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L56"/>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114" customWidth="1"/>
    <col min="2" max="2" width="2.83203125" style="114" customWidth="1"/>
    <col min="3" max="3" width="1.5" style="114" customWidth="1"/>
    <col min="4" max="4" width="24.33203125" style="114" customWidth="1"/>
    <col min="5" max="5" width="12.66015625" style="61" bestFit="1" customWidth="1"/>
    <col min="6" max="6" width="18.16015625" style="61" customWidth="1"/>
    <col min="7" max="8" width="18.5" style="61" customWidth="1"/>
    <col min="9" max="9" width="2.66015625" style="61" customWidth="1"/>
    <col min="10" max="10" width="15.83203125" style="114" customWidth="1"/>
    <col min="11" max="11" width="12" style="114" hidden="1" customWidth="1"/>
    <col min="12" max="12" width="12.66015625" style="114" hidden="1" customWidth="1"/>
    <col min="13" max="16384" width="0" style="114" hidden="1" customWidth="1"/>
  </cols>
  <sheetData>
    <row r="1" ht="15.75" customHeight="1"/>
    <row r="2" spans="1:12" ht="12.75">
      <c r="A2" s="308" t="s">
        <v>122</v>
      </c>
      <c r="B2" s="309"/>
      <c r="C2" s="309"/>
      <c r="D2" s="309"/>
      <c r="E2" s="309"/>
      <c r="F2" s="309"/>
      <c r="G2" s="309"/>
      <c r="I2" s="299" t="s">
        <v>123</v>
      </c>
      <c r="J2" s="299"/>
      <c r="K2" s="114" t="s">
        <v>2</v>
      </c>
      <c r="L2" s="60"/>
    </row>
    <row r="3" spans="1:12" ht="12.75">
      <c r="A3" s="310">
        <v>2014</v>
      </c>
      <c r="B3" s="311"/>
      <c r="C3" s="311"/>
      <c r="D3" s="311"/>
      <c r="E3" s="311"/>
      <c r="F3" s="311"/>
      <c r="G3" s="311"/>
      <c r="I3" s="320" t="s">
        <v>97</v>
      </c>
      <c r="J3" s="320"/>
      <c r="L3" s="1"/>
    </row>
    <row r="4" spans="1:12" ht="12.75">
      <c r="A4" s="312" t="s">
        <v>124</v>
      </c>
      <c r="B4" s="313"/>
      <c r="C4" s="313"/>
      <c r="D4" s="313"/>
      <c r="E4" s="313"/>
      <c r="F4" s="313"/>
      <c r="G4" s="313"/>
      <c r="J4" s="60"/>
      <c r="L4" s="4"/>
    </row>
    <row r="5" spans="1:12" ht="11.25">
      <c r="A5" s="115"/>
      <c r="B5" s="115"/>
      <c r="C5" s="115"/>
      <c r="D5" s="115"/>
      <c r="E5" s="116"/>
      <c r="F5" s="116"/>
      <c r="G5" s="116"/>
      <c r="H5" s="117"/>
      <c r="I5" s="117"/>
      <c r="J5" s="117"/>
      <c r="L5" s="3"/>
    </row>
    <row r="6" ht="1.5" customHeight="1">
      <c r="J6" s="61"/>
    </row>
    <row r="7" spans="1:12" ht="11.25">
      <c r="A7" s="314" t="s">
        <v>5</v>
      </c>
      <c r="B7" s="315"/>
      <c r="C7" s="315"/>
      <c r="D7" s="315"/>
      <c r="E7" s="316" t="s">
        <v>125</v>
      </c>
      <c r="F7" s="317"/>
      <c r="G7" s="317"/>
      <c r="H7" s="317"/>
      <c r="I7" s="118"/>
      <c r="J7" s="318" t="s">
        <v>132</v>
      </c>
      <c r="L7" s="4"/>
    </row>
    <row r="8" spans="1:10" ht="1.5" customHeight="1">
      <c r="A8" s="315"/>
      <c r="B8" s="315"/>
      <c r="C8" s="315"/>
      <c r="D8" s="315"/>
      <c r="E8" s="120"/>
      <c r="F8" s="120"/>
      <c r="G8" s="120"/>
      <c r="H8" s="120"/>
      <c r="I8" s="121"/>
      <c r="J8" s="319"/>
    </row>
    <row r="9" spans="1:10" ht="1.5" customHeight="1">
      <c r="A9" s="315"/>
      <c r="B9" s="315"/>
      <c r="C9" s="315"/>
      <c r="D9" s="315"/>
      <c r="E9" s="122"/>
      <c r="F9" s="122"/>
      <c r="G9" s="122"/>
      <c r="H9" s="122"/>
      <c r="I9" s="122"/>
      <c r="J9" s="319"/>
    </row>
    <row r="10" spans="1:10" ht="33.75" customHeight="1">
      <c r="A10" s="315"/>
      <c r="B10" s="315"/>
      <c r="C10" s="315"/>
      <c r="D10" s="315"/>
      <c r="E10" s="96" t="s">
        <v>133</v>
      </c>
      <c r="F10" s="119" t="s">
        <v>134</v>
      </c>
      <c r="G10" s="119" t="s">
        <v>135</v>
      </c>
      <c r="H10" s="119" t="s">
        <v>136</v>
      </c>
      <c r="I10" s="122"/>
      <c r="J10" s="319"/>
    </row>
    <row r="11" spans="1:10" ht="1.5" customHeight="1">
      <c r="A11" s="123"/>
      <c r="B11" s="123"/>
      <c r="C11" s="123"/>
      <c r="D11" s="123"/>
      <c r="E11" s="117"/>
      <c r="F11" s="117"/>
      <c r="G11" s="117"/>
      <c r="H11" s="117"/>
      <c r="I11" s="117"/>
      <c r="J11" s="117"/>
    </row>
    <row r="12" spans="1:12" ht="23.25" customHeight="1">
      <c r="A12" s="306" t="s">
        <v>6</v>
      </c>
      <c r="B12" s="307"/>
      <c r="C12" s="307"/>
      <c r="D12" s="307"/>
      <c r="E12" s="124">
        <f>SUM(E13:E51)</f>
        <v>1932460982</v>
      </c>
      <c r="F12" s="124">
        <f>SUM(F13:F51)</f>
        <v>2246865919</v>
      </c>
      <c r="G12" s="124">
        <f>SUM(G13:G51)</f>
        <v>41518353</v>
      </c>
      <c r="H12" s="124">
        <f>SUM(H13:H51)</f>
        <v>223480280</v>
      </c>
      <c r="I12" s="125"/>
      <c r="J12" s="124">
        <f>SUM(J13:J51)</f>
        <v>0</v>
      </c>
      <c r="L12" s="126">
        <f>SUM(E12:J12)</f>
        <v>4444325534</v>
      </c>
    </row>
    <row r="13" spans="1:12" ht="23.25" customHeight="1">
      <c r="A13" s="301" t="s">
        <v>44</v>
      </c>
      <c r="B13" s="301"/>
      <c r="C13" s="301"/>
      <c r="D13" s="301"/>
      <c r="E13" s="127">
        <v>37678272</v>
      </c>
      <c r="F13" s="127">
        <v>42208345</v>
      </c>
      <c r="G13" s="127">
        <v>0</v>
      </c>
      <c r="H13" s="127">
        <v>12229904</v>
      </c>
      <c r="I13" s="127"/>
      <c r="J13" s="128">
        <v>0</v>
      </c>
      <c r="L13" s="129">
        <f aca="true" t="shared" si="0" ref="L13:L51">SUM(E13:H13)</f>
        <v>92116521</v>
      </c>
    </row>
    <row r="14" spans="1:12" ht="12" customHeight="1">
      <c r="A14" s="301" t="s">
        <v>45</v>
      </c>
      <c r="B14" s="301"/>
      <c r="C14" s="301"/>
      <c r="D14" s="301"/>
      <c r="E14" s="127">
        <v>9071036</v>
      </c>
      <c r="F14" s="127">
        <v>14579513</v>
      </c>
      <c r="G14" s="127">
        <v>0</v>
      </c>
      <c r="H14" s="127">
        <v>959080</v>
      </c>
      <c r="I14" s="127"/>
      <c r="J14" s="128">
        <v>0</v>
      </c>
      <c r="L14" s="129">
        <f t="shared" si="0"/>
        <v>24609629</v>
      </c>
    </row>
    <row r="15" spans="1:12" ht="12" customHeight="1">
      <c r="A15" s="301" t="s">
        <v>46</v>
      </c>
      <c r="B15" s="301"/>
      <c r="C15" s="301"/>
      <c r="D15" s="301"/>
      <c r="E15" s="127">
        <v>9159134</v>
      </c>
      <c r="F15" s="127">
        <v>10948266</v>
      </c>
      <c r="G15" s="127">
        <v>2200969</v>
      </c>
      <c r="H15" s="127">
        <v>60401</v>
      </c>
      <c r="I15" s="127"/>
      <c r="J15" s="128">
        <v>0</v>
      </c>
      <c r="L15" s="129">
        <f t="shared" si="0"/>
        <v>22368770</v>
      </c>
    </row>
    <row r="16" spans="1:12" ht="12" customHeight="1">
      <c r="A16" s="301" t="s">
        <v>47</v>
      </c>
      <c r="B16" s="301"/>
      <c r="C16" s="301"/>
      <c r="D16" s="301"/>
      <c r="E16" s="127">
        <v>39696173</v>
      </c>
      <c r="F16" s="127">
        <v>42756370</v>
      </c>
      <c r="G16" s="127">
        <v>10692</v>
      </c>
      <c r="H16" s="127">
        <v>2567373</v>
      </c>
      <c r="I16" s="127"/>
      <c r="J16" s="128">
        <v>0</v>
      </c>
      <c r="L16" s="129">
        <f t="shared" si="0"/>
        <v>85030608</v>
      </c>
    </row>
    <row r="17" spans="1:12" ht="12" customHeight="1">
      <c r="A17" s="301" t="s">
        <v>48</v>
      </c>
      <c r="B17" s="301"/>
      <c r="C17" s="301"/>
      <c r="D17" s="301"/>
      <c r="E17" s="127">
        <v>652906367</v>
      </c>
      <c r="F17" s="127">
        <v>659670350</v>
      </c>
      <c r="G17" s="127">
        <v>16512291</v>
      </c>
      <c r="H17" s="127">
        <v>60000000</v>
      </c>
      <c r="I17" s="127"/>
      <c r="J17" s="128">
        <v>0</v>
      </c>
      <c r="L17" s="129">
        <f t="shared" si="0"/>
        <v>1389089008</v>
      </c>
    </row>
    <row r="18" spans="1:12" ht="12" customHeight="1">
      <c r="A18" s="301" t="s">
        <v>49</v>
      </c>
      <c r="B18" s="301"/>
      <c r="C18" s="301"/>
      <c r="D18" s="301"/>
      <c r="E18" s="127">
        <v>15628453</v>
      </c>
      <c r="F18" s="127">
        <v>14747481</v>
      </c>
      <c r="G18" s="127">
        <v>0</v>
      </c>
      <c r="H18" s="127">
        <v>3893678</v>
      </c>
      <c r="I18" s="127"/>
      <c r="J18" s="128">
        <v>0</v>
      </c>
      <c r="L18" s="129">
        <f t="shared" si="0"/>
        <v>34269612</v>
      </c>
    </row>
    <row r="19" spans="1:12" ht="12" customHeight="1">
      <c r="A19" s="301" t="s">
        <v>50</v>
      </c>
      <c r="B19" s="301"/>
      <c r="C19" s="301"/>
      <c r="D19" s="301"/>
      <c r="E19" s="127">
        <v>14683860</v>
      </c>
      <c r="F19" s="127">
        <v>23380553</v>
      </c>
      <c r="G19" s="127">
        <v>0</v>
      </c>
      <c r="H19" s="127">
        <v>9288145</v>
      </c>
      <c r="I19" s="127"/>
      <c r="J19" s="128">
        <v>0</v>
      </c>
      <c r="L19" s="129">
        <f t="shared" si="0"/>
        <v>47352558</v>
      </c>
    </row>
    <row r="20" spans="1:12" ht="12" customHeight="1">
      <c r="A20" s="301" t="s">
        <v>51</v>
      </c>
      <c r="B20" s="301"/>
      <c r="C20" s="301"/>
      <c r="D20" s="301"/>
      <c r="E20" s="127">
        <v>365255531</v>
      </c>
      <c r="F20" s="127">
        <v>317843564</v>
      </c>
      <c r="G20" s="127">
        <v>0</v>
      </c>
      <c r="H20" s="127">
        <v>20491210</v>
      </c>
      <c r="I20" s="127"/>
      <c r="J20" s="128">
        <v>0</v>
      </c>
      <c r="L20" s="129">
        <f t="shared" si="0"/>
        <v>703590305</v>
      </c>
    </row>
    <row r="21" spans="1:12" ht="12" customHeight="1">
      <c r="A21" s="301" t="s">
        <v>52</v>
      </c>
      <c r="B21" s="301"/>
      <c r="C21" s="301"/>
      <c r="D21" s="301"/>
      <c r="E21" s="127">
        <v>39985741</v>
      </c>
      <c r="F21" s="127">
        <v>60772912</v>
      </c>
      <c r="G21" s="127">
        <v>0</v>
      </c>
      <c r="H21" s="127">
        <v>3684031</v>
      </c>
      <c r="I21" s="127"/>
      <c r="J21" s="128">
        <v>0</v>
      </c>
      <c r="L21" s="129">
        <f t="shared" si="0"/>
        <v>104442684</v>
      </c>
    </row>
    <row r="22" spans="1:12" ht="12" customHeight="1">
      <c r="A22" s="301" t="s">
        <v>53</v>
      </c>
      <c r="B22" s="301"/>
      <c r="C22" s="301"/>
      <c r="D22" s="301"/>
      <c r="E22" s="127">
        <v>14356233</v>
      </c>
      <c r="F22" s="127">
        <v>16672011</v>
      </c>
      <c r="G22" s="127">
        <v>14640459</v>
      </c>
      <c r="H22" s="127">
        <v>3330483</v>
      </c>
      <c r="I22" s="127"/>
      <c r="J22" s="128">
        <v>0</v>
      </c>
      <c r="L22" s="129">
        <f t="shared" si="0"/>
        <v>48999186</v>
      </c>
    </row>
    <row r="23" spans="1:12" ht="12" customHeight="1">
      <c r="A23" s="301" t="s">
        <v>54</v>
      </c>
      <c r="B23" s="301"/>
      <c r="C23" s="301"/>
      <c r="D23" s="301"/>
      <c r="E23" s="127">
        <v>9159281</v>
      </c>
      <c r="F23" s="127">
        <v>7407623</v>
      </c>
      <c r="G23" s="127">
        <v>0</v>
      </c>
      <c r="H23" s="127">
        <v>1632344</v>
      </c>
      <c r="I23" s="127"/>
      <c r="J23" s="128">
        <v>0</v>
      </c>
      <c r="L23" s="129">
        <f t="shared" si="0"/>
        <v>18199248</v>
      </c>
    </row>
    <row r="24" spans="1:12" ht="12" customHeight="1">
      <c r="A24" s="301" t="s">
        <v>55</v>
      </c>
      <c r="B24" s="301"/>
      <c r="C24" s="301"/>
      <c r="D24" s="301"/>
      <c r="E24" s="127">
        <v>9971221</v>
      </c>
      <c r="F24" s="127">
        <v>7153913</v>
      </c>
      <c r="G24" s="127">
        <v>2613041</v>
      </c>
      <c r="H24" s="127">
        <v>2490059</v>
      </c>
      <c r="I24" s="127"/>
      <c r="J24" s="128">
        <v>0</v>
      </c>
      <c r="L24" s="129">
        <f t="shared" si="0"/>
        <v>22228234</v>
      </c>
    </row>
    <row r="25" spans="1:12" ht="12" customHeight="1">
      <c r="A25" s="301" t="s">
        <v>56</v>
      </c>
      <c r="B25" s="301"/>
      <c r="C25" s="301"/>
      <c r="D25" s="301"/>
      <c r="E25" s="127">
        <v>156170332</v>
      </c>
      <c r="F25" s="127">
        <v>181864518</v>
      </c>
      <c r="G25" s="127">
        <v>0</v>
      </c>
      <c r="H25" s="127">
        <v>12271737</v>
      </c>
      <c r="I25" s="127"/>
      <c r="J25" s="128">
        <v>0</v>
      </c>
      <c r="L25" s="129">
        <f t="shared" si="0"/>
        <v>350306587</v>
      </c>
    </row>
    <row r="26" spans="1:12" ht="12" customHeight="1">
      <c r="A26" s="301" t="s">
        <v>57</v>
      </c>
      <c r="B26" s="301"/>
      <c r="C26" s="301"/>
      <c r="D26" s="301"/>
      <c r="E26" s="127">
        <v>29570998</v>
      </c>
      <c r="F26" s="127">
        <v>31886615</v>
      </c>
      <c r="G26" s="127">
        <v>639241</v>
      </c>
      <c r="H26" s="127">
        <v>7512708</v>
      </c>
      <c r="I26" s="127"/>
      <c r="J26" s="128">
        <v>0</v>
      </c>
      <c r="L26" s="129">
        <f t="shared" si="0"/>
        <v>69609562</v>
      </c>
    </row>
    <row r="27" spans="1:12" ht="12" customHeight="1">
      <c r="A27" s="301" t="s">
        <v>58</v>
      </c>
      <c r="B27" s="301"/>
      <c r="C27" s="301"/>
      <c r="D27" s="301"/>
      <c r="E27" s="127">
        <v>38108292</v>
      </c>
      <c r="F27" s="127">
        <v>105645573</v>
      </c>
      <c r="G27" s="127">
        <v>2156107</v>
      </c>
      <c r="H27" s="127">
        <v>0</v>
      </c>
      <c r="I27" s="127"/>
      <c r="J27" s="128">
        <v>0</v>
      </c>
      <c r="L27" s="129">
        <f t="shared" si="0"/>
        <v>145909972</v>
      </c>
    </row>
    <row r="28" spans="1:12" ht="12" customHeight="1">
      <c r="A28" s="301" t="s">
        <v>59</v>
      </c>
      <c r="B28" s="301"/>
      <c r="C28" s="301"/>
      <c r="D28" s="301"/>
      <c r="E28" s="127">
        <v>16435213</v>
      </c>
      <c r="F28" s="127">
        <v>15168034</v>
      </c>
      <c r="G28" s="127">
        <v>4358</v>
      </c>
      <c r="H28" s="127">
        <v>3189999</v>
      </c>
      <c r="I28" s="127"/>
      <c r="J28" s="128">
        <v>0</v>
      </c>
      <c r="L28" s="129">
        <f t="shared" si="0"/>
        <v>34797604</v>
      </c>
    </row>
    <row r="29" spans="1:12" ht="12" customHeight="1">
      <c r="A29" s="301" t="s">
        <v>60</v>
      </c>
      <c r="B29" s="301"/>
      <c r="C29" s="301"/>
      <c r="D29" s="301"/>
      <c r="E29" s="127">
        <v>22856270</v>
      </c>
      <c r="F29" s="127">
        <v>20490596</v>
      </c>
      <c r="G29" s="127">
        <v>0</v>
      </c>
      <c r="H29" s="127">
        <v>3315603</v>
      </c>
      <c r="I29" s="127"/>
      <c r="J29" s="128">
        <v>0</v>
      </c>
      <c r="L29" s="129">
        <f t="shared" si="0"/>
        <v>46662469</v>
      </c>
    </row>
    <row r="30" spans="1:12" ht="12" customHeight="1">
      <c r="A30" s="301" t="s">
        <v>61</v>
      </c>
      <c r="B30" s="301"/>
      <c r="C30" s="301"/>
      <c r="D30" s="301"/>
      <c r="E30" s="127">
        <v>31417086</v>
      </c>
      <c r="F30" s="127">
        <v>41354370</v>
      </c>
      <c r="G30" s="127">
        <v>375974</v>
      </c>
      <c r="H30" s="127">
        <v>2993845</v>
      </c>
      <c r="I30" s="127"/>
      <c r="J30" s="128">
        <v>0</v>
      </c>
      <c r="L30" s="129">
        <f t="shared" si="0"/>
        <v>76141275</v>
      </c>
    </row>
    <row r="31" spans="1:12" ht="12" customHeight="1">
      <c r="A31" s="301" t="s">
        <v>62</v>
      </c>
      <c r="B31" s="301"/>
      <c r="C31" s="301"/>
      <c r="D31" s="301"/>
      <c r="E31" s="127">
        <v>13893157</v>
      </c>
      <c r="F31" s="127">
        <v>25348369</v>
      </c>
      <c r="G31" s="127">
        <v>0</v>
      </c>
      <c r="H31" s="127">
        <v>3657000</v>
      </c>
      <c r="I31" s="127"/>
      <c r="J31" s="128">
        <v>0</v>
      </c>
      <c r="L31" s="129">
        <f t="shared" si="0"/>
        <v>42898526</v>
      </c>
    </row>
    <row r="32" spans="1:12" ht="12" customHeight="1">
      <c r="A32" s="301" t="s">
        <v>63</v>
      </c>
      <c r="B32" s="301"/>
      <c r="C32" s="301"/>
      <c r="D32" s="301"/>
      <c r="E32" s="127">
        <v>9655636</v>
      </c>
      <c r="F32" s="127">
        <v>19629960</v>
      </c>
      <c r="G32" s="127">
        <v>0</v>
      </c>
      <c r="H32" s="127">
        <v>0</v>
      </c>
      <c r="I32" s="127"/>
      <c r="J32" s="128">
        <v>0</v>
      </c>
      <c r="L32" s="129">
        <f t="shared" si="0"/>
        <v>29285596</v>
      </c>
    </row>
    <row r="33" spans="1:12" ht="12" customHeight="1">
      <c r="A33" s="301" t="s">
        <v>64</v>
      </c>
      <c r="B33" s="301"/>
      <c r="C33" s="301"/>
      <c r="D33" s="301"/>
      <c r="E33" s="127">
        <v>16362998</v>
      </c>
      <c r="F33" s="127">
        <v>29772318</v>
      </c>
      <c r="G33" s="127">
        <v>0</v>
      </c>
      <c r="H33" s="127">
        <v>6130066</v>
      </c>
      <c r="I33" s="127"/>
      <c r="J33" s="128">
        <v>0</v>
      </c>
      <c r="L33" s="129">
        <f t="shared" si="0"/>
        <v>52265382</v>
      </c>
    </row>
    <row r="34" spans="1:12" ht="12" customHeight="1">
      <c r="A34" s="301" t="s">
        <v>65</v>
      </c>
      <c r="B34" s="301"/>
      <c r="C34" s="301"/>
      <c r="D34" s="301"/>
      <c r="E34" s="127">
        <v>14493538</v>
      </c>
      <c r="F34" s="127">
        <v>13725485</v>
      </c>
      <c r="G34" s="127">
        <v>314426</v>
      </c>
      <c r="H34" s="127">
        <v>4206423</v>
      </c>
      <c r="I34" s="127"/>
      <c r="J34" s="128">
        <v>0</v>
      </c>
      <c r="L34" s="129">
        <f t="shared" si="0"/>
        <v>32739872</v>
      </c>
    </row>
    <row r="35" spans="1:12" ht="12" customHeight="1">
      <c r="A35" s="301" t="s">
        <v>66</v>
      </c>
      <c r="B35" s="301"/>
      <c r="C35" s="301"/>
      <c r="D35" s="301"/>
      <c r="E35" s="127">
        <v>30260840</v>
      </c>
      <c r="F35" s="127">
        <v>27113984</v>
      </c>
      <c r="G35" s="127">
        <v>1219985</v>
      </c>
      <c r="H35" s="127">
        <v>1500000</v>
      </c>
      <c r="I35" s="127"/>
      <c r="J35" s="128">
        <v>0</v>
      </c>
      <c r="L35" s="129">
        <f t="shared" si="0"/>
        <v>60094809</v>
      </c>
    </row>
    <row r="36" spans="1:12" ht="12" customHeight="1">
      <c r="A36" s="301" t="s">
        <v>67</v>
      </c>
      <c r="B36" s="301"/>
      <c r="C36" s="301"/>
      <c r="D36" s="301"/>
      <c r="E36" s="127">
        <v>56185553</v>
      </c>
      <c r="F36" s="127">
        <v>86599274</v>
      </c>
      <c r="G36" s="127">
        <v>0</v>
      </c>
      <c r="H36" s="127">
        <v>14762808</v>
      </c>
      <c r="I36" s="127"/>
      <c r="J36" s="128">
        <v>0</v>
      </c>
      <c r="L36" s="129">
        <f t="shared" si="0"/>
        <v>157547635</v>
      </c>
    </row>
    <row r="37" spans="1:12" ht="12" customHeight="1">
      <c r="A37" s="301" t="s">
        <v>68</v>
      </c>
      <c r="B37" s="301"/>
      <c r="C37" s="301"/>
      <c r="D37" s="301"/>
      <c r="E37" s="127">
        <v>16685839</v>
      </c>
      <c r="F37" s="127">
        <v>18024123</v>
      </c>
      <c r="G37" s="127">
        <v>261</v>
      </c>
      <c r="H37" s="127">
        <v>12423917</v>
      </c>
      <c r="I37" s="127"/>
      <c r="J37" s="128">
        <v>0</v>
      </c>
      <c r="L37" s="129">
        <f t="shared" si="0"/>
        <v>47134140</v>
      </c>
    </row>
    <row r="38" spans="1:12" ht="12" customHeight="1">
      <c r="A38" s="301" t="s">
        <v>69</v>
      </c>
      <c r="B38" s="301"/>
      <c r="C38" s="301"/>
      <c r="D38" s="301"/>
      <c r="E38" s="127">
        <v>8707324</v>
      </c>
      <c r="F38" s="127">
        <v>7152178</v>
      </c>
      <c r="G38" s="127">
        <v>0</v>
      </c>
      <c r="H38" s="127">
        <v>1554124</v>
      </c>
      <c r="I38" s="127"/>
      <c r="J38" s="128">
        <v>0</v>
      </c>
      <c r="L38" s="129">
        <f t="shared" si="0"/>
        <v>17413626</v>
      </c>
    </row>
    <row r="39" spans="1:12" ht="12" customHeight="1">
      <c r="A39" s="301" t="s">
        <v>70</v>
      </c>
      <c r="B39" s="301"/>
      <c r="C39" s="301"/>
      <c r="D39" s="301"/>
      <c r="E39" s="127">
        <v>24848636</v>
      </c>
      <c r="F39" s="127">
        <v>46563055</v>
      </c>
      <c r="G39" s="127">
        <v>0</v>
      </c>
      <c r="H39" s="127">
        <v>0</v>
      </c>
      <c r="I39" s="127"/>
      <c r="J39" s="128">
        <v>0</v>
      </c>
      <c r="L39" s="129">
        <f t="shared" si="0"/>
        <v>71411691</v>
      </c>
    </row>
    <row r="40" spans="1:12" ht="12" customHeight="1">
      <c r="A40" s="301" t="s">
        <v>71</v>
      </c>
      <c r="B40" s="301"/>
      <c r="C40" s="301"/>
      <c r="D40" s="301"/>
      <c r="E40" s="127">
        <v>10482917</v>
      </c>
      <c r="F40" s="127">
        <v>18910143</v>
      </c>
      <c r="G40" s="127">
        <v>0</v>
      </c>
      <c r="H40" s="127">
        <v>4219375</v>
      </c>
      <c r="I40" s="127"/>
      <c r="J40" s="128">
        <v>0</v>
      </c>
      <c r="L40" s="129">
        <f t="shared" si="0"/>
        <v>33612435</v>
      </c>
    </row>
    <row r="41" spans="1:12" ht="12" customHeight="1">
      <c r="A41" s="301" t="s">
        <v>72</v>
      </c>
      <c r="B41" s="301"/>
      <c r="C41" s="301"/>
      <c r="D41" s="301"/>
      <c r="E41" s="127">
        <v>16012767</v>
      </c>
      <c r="F41" s="127">
        <v>29528310</v>
      </c>
      <c r="G41" s="127">
        <v>0</v>
      </c>
      <c r="H41" s="127">
        <v>0</v>
      </c>
      <c r="I41" s="127"/>
      <c r="J41" s="128">
        <v>0</v>
      </c>
      <c r="L41" s="129">
        <f t="shared" si="0"/>
        <v>45541077</v>
      </c>
    </row>
    <row r="42" spans="1:12" ht="12" customHeight="1">
      <c r="A42" s="301" t="s">
        <v>73</v>
      </c>
      <c r="B42" s="301"/>
      <c r="C42" s="301"/>
      <c r="D42" s="301"/>
      <c r="E42" s="127">
        <v>7827756</v>
      </c>
      <c r="F42" s="127">
        <v>9753337</v>
      </c>
      <c r="G42" s="127">
        <v>0</v>
      </c>
      <c r="H42" s="127">
        <v>963000</v>
      </c>
      <c r="I42" s="127"/>
      <c r="J42" s="128">
        <v>0</v>
      </c>
      <c r="L42" s="129">
        <f t="shared" si="0"/>
        <v>18544093</v>
      </c>
    </row>
    <row r="43" spans="1:12" ht="12" customHeight="1">
      <c r="A43" s="301" t="s">
        <v>74</v>
      </c>
      <c r="B43" s="301"/>
      <c r="C43" s="301"/>
      <c r="D43" s="301"/>
      <c r="E43" s="127">
        <v>7667840</v>
      </c>
      <c r="F43" s="127">
        <v>4696033</v>
      </c>
      <c r="G43" s="127">
        <v>0</v>
      </c>
      <c r="H43" s="127">
        <v>1416440</v>
      </c>
      <c r="I43" s="127"/>
      <c r="J43" s="128">
        <v>0</v>
      </c>
      <c r="L43" s="129">
        <f t="shared" si="0"/>
        <v>13780313</v>
      </c>
    </row>
    <row r="44" spans="1:12" ht="12" customHeight="1">
      <c r="A44" s="301" t="s">
        <v>75</v>
      </c>
      <c r="B44" s="301"/>
      <c r="C44" s="301"/>
      <c r="D44" s="301"/>
      <c r="E44" s="127">
        <v>11239638</v>
      </c>
      <c r="F44" s="127">
        <v>11250894</v>
      </c>
      <c r="G44" s="127">
        <v>673489</v>
      </c>
      <c r="H44" s="127">
        <v>1315253</v>
      </c>
      <c r="I44" s="127"/>
      <c r="J44" s="128">
        <v>0</v>
      </c>
      <c r="L44" s="129">
        <f t="shared" si="0"/>
        <v>24479274</v>
      </c>
    </row>
    <row r="45" spans="1:12" ht="12" customHeight="1">
      <c r="A45" s="301" t="s">
        <v>76</v>
      </c>
      <c r="B45" s="301"/>
      <c r="C45" s="301"/>
      <c r="D45" s="301"/>
      <c r="E45" s="127">
        <v>52847252</v>
      </c>
      <c r="F45" s="127">
        <v>94515851</v>
      </c>
      <c r="G45" s="127">
        <v>695</v>
      </c>
      <c r="H45" s="127">
        <v>4500000</v>
      </c>
      <c r="I45" s="127"/>
      <c r="J45" s="128">
        <v>0</v>
      </c>
      <c r="L45" s="129">
        <f t="shared" si="0"/>
        <v>151863798</v>
      </c>
    </row>
    <row r="46" spans="1:12" ht="12" customHeight="1">
      <c r="A46" s="301" t="s">
        <v>77</v>
      </c>
      <c r="B46" s="301"/>
      <c r="C46" s="301"/>
      <c r="D46" s="301"/>
      <c r="E46" s="127">
        <v>11174358</v>
      </c>
      <c r="F46" s="127">
        <v>7740975</v>
      </c>
      <c r="G46" s="127">
        <v>0</v>
      </c>
      <c r="H46" s="127">
        <v>2015814</v>
      </c>
      <c r="I46" s="127"/>
      <c r="J46" s="128">
        <v>0</v>
      </c>
      <c r="L46" s="129">
        <f t="shared" si="0"/>
        <v>20931147</v>
      </c>
    </row>
    <row r="47" spans="1:12" ht="12" customHeight="1">
      <c r="A47" s="301" t="s">
        <v>78</v>
      </c>
      <c r="B47" s="301"/>
      <c r="C47" s="301"/>
      <c r="D47" s="301"/>
      <c r="E47" s="127">
        <v>31814943</v>
      </c>
      <c r="F47" s="127">
        <v>87118969</v>
      </c>
      <c r="G47" s="127">
        <v>0</v>
      </c>
      <c r="H47" s="127">
        <v>0</v>
      </c>
      <c r="I47" s="127"/>
      <c r="J47" s="128">
        <v>0</v>
      </c>
      <c r="L47" s="129">
        <f t="shared" si="0"/>
        <v>118933912</v>
      </c>
    </row>
    <row r="48" spans="1:12" ht="12" customHeight="1">
      <c r="A48" s="301" t="s">
        <v>79</v>
      </c>
      <c r="B48" s="301"/>
      <c r="C48" s="301"/>
      <c r="D48" s="301"/>
      <c r="E48" s="127">
        <v>15502874</v>
      </c>
      <c r="F48" s="127">
        <v>23018965</v>
      </c>
      <c r="G48" s="127">
        <v>0</v>
      </c>
      <c r="H48" s="127">
        <v>5529908</v>
      </c>
      <c r="I48" s="127"/>
      <c r="J48" s="128">
        <v>0</v>
      </c>
      <c r="L48" s="129">
        <f t="shared" si="0"/>
        <v>44051747</v>
      </c>
    </row>
    <row r="49" spans="1:12" ht="12" customHeight="1">
      <c r="A49" s="301" t="s">
        <v>80</v>
      </c>
      <c r="B49" s="301"/>
      <c r="C49" s="301"/>
      <c r="D49" s="301"/>
      <c r="E49" s="127">
        <v>26614035</v>
      </c>
      <c r="F49" s="127">
        <v>22256524</v>
      </c>
      <c r="G49" s="127">
        <v>7053</v>
      </c>
      <c r="H49" s="127">
        <v>0</v>
      </c>
      <c r="I49" s="127"/>
      <c r="J49" s="128">
        <v>0</v>
      </c>
      <c r="L49" s="129">
        <f t="shared" si="0"/>
        <v>48877612</v>
      </c>
    </row>
    <row r="50" spans="1:12" ht="12" customHeight="1">
      <c r="A50" s="301" t="s">
        <v>81</v>
      </c>
      <c r="B50" s="301"/>
      <c r="C50" s="301"/>
      <c r="D50" s="301"/>
      <c r="E50" s="127">
        <v>12571864</v>
      </c>
      <c r="F50" s="127">
        <v>21339381</v>
      </c>
      <c r="G50" s="127">
        <v>149312</v>
      </c>
      <c r="H50" s="127">
        <v>3780552</v>
      </c>
      <c r="I50" s="127"/>
      <c r="J50" s="128">
        <v>0</v>
      </c>
      <c r="L50" s="129">
        <f t="shared" si="0"/>
        <v>37841109</v>
      </c>
    </row>
    <row r="51" spans="1:12" ht="12" customHeight="1">
      <c r="A51" s="301" t="s">
        <v>82</v>
      </c>
      <c r="B51" s="301"/>
      <c r="C51" s="301"/>
      <c r="D51" s="301"/>
      <c r="E51" s="127">
        <v>25501724</v>
      </c>
      <c r="F51" s="127">
        <v>28257184</v>
      </c>
      <c r="G51" s="127">
        <v>0</v>
      </c>
      <c r="H51" s="127">
        <v>5595000</v>
      </c>
      <c r="I51" s="127"/>
      <c r="J51" s="128">
        <v>0</v>
      </c>
      <c r="L51" s="129">
        <f t="shared" si="0"/>
        <v>59353908</v>
      </c>
    </row>
    <row r="52" spans="1:10" ht="17.25" customHeight="1">
      <c r="A52" s="302"/>
      <c r="B52" s="302"/>
      <c r="C52" s="302"/>
      <c r="D52" s="302"/>
      <c r="E52" s="117"/>
      <c r="F52" s="117"/>
      <c r="G52" s="117"/>
      <c r="H52" s="117"/>
      <c r="I52" s="117"/>
      <c r="J52" s="117"/>
    </row>
    <row r="53" spans="1:10" ht="11.25" customHeight="1">
      <c r="A53" s="130"/>
      <c r="B53" s="130"/>
      <c r="C53" s="130"/>
      <c r="D53" s="130"/>
      <c r="J53" s="61"/>
    </row>
    <row r="54" spans="1:10" ht="11.25">
      <c r="A54" s="303" t="s">
        <v>4</v>
      </c>
      <c r="B54" s="303"/>
      <c r="C54" s="303"/>
      <c r="D54" s="304" t="s">
        <v>298</v>
      </c>
      <c r="E54" s="305"/>
      <c r="F54" s="305"/>
      <c r="G54" s="305"/>
      <c r="H54" s="305"/>
      <c r="I54" s="305"/>
      <c r="J54" s="305"/>
    </row>
    <row r="55" spans="1:10" ht="11.25">
      <c r="A55" s="131"/>
      <c r="B55" s="132"/>
      <c r="C55" s="132"/>
      <c r="D55" s="305"/>
      <c r="E55" s="305"/>
      <c r="F55" s="305"/>
      <c r="G55" s="305"/>
      <c r="H55" s="305"/>
      <c r="I55" s="305"/>
      <c r="J55" s="305"/>
    </row>
    <row r="56" ht="11.25" hidden="1">
      <c r="A56" s="114" t="s">
        <v>2</v>
      </c>
    </row>
  </sheetData>
  <sheetProtection/>
  <mergeCells count="51">
    <mergeCell ref="A2:G2"/>
    <mergeCell ref="A3:G3"/>
    <mergeCell ref="A4:G4"/>
    <mergeCell ref="A7:D10"/>
    <mergeCell ref="E7:H7"/>
    <mergeCell ref="J7:J10"/>
    <mergeCell ref="I3:J3"/>
    <mergeCell ref="I2:J2"/>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54:C54"/>
    <mergeCell ref="D54:J55"/>
    <mergeCell ref="A42:D42"/>
    <mergeCell ref="A43:D43"/>
    <mergeCell ref="A44:D44"/>
    <mergeCell ref="A45:D45"/>
    <mergeCell ref="A46:D46"/>
    <mergeCell ref="A47:D47"/>
    <mergeCell ref="A48:D48"/>
    <mergeCell ref="A49:D49"/>
    <mergeCell ref="A50:D50"/>
    <mergeCell ref="A51:D51"/>
    <mergeCell ref="A52:D52"/>
    <mergeCell ref="A36:D36"/>
    <mergeCell ref="A37:D37"/>
    <mergeCell ref="A38:D38"/>
    <mergeCell ref="A39:D39"/>
    <mergeCell ref="A40:D40"/>
    <mergeCell ref="A41:D41"/>
  </mergeCells>
  <hyperlinks>
    <hyperlink ref="D54:J55" r:id="rId1" tooltip="www.inegi.org.mx " display="INEGI. Dirección General de Estadísticas Económicas. Estadística de finanzas públicas estatales y municipales. www.inegi.org.mx (&lt;día&gt; de &lt;mes&gt; de 2015). Con base en información proporcionada por el Gobierno del Estado."/>
    <hyperlink ref="I2" location="Índice!A1" tooltip="Ir a Índice" display="Índice!A1"/>
  </hyperlinks>
  <printOptions/>
  <pageMargins left="0.7874015748031497" right="0.5905511811023623" top="0.5511811023622047" bottom="0.8661417322834646" header="0" footer="0.3937007874015748"/>
  <pageSetup fitToHeight="2" fitToWidth="1" horizontalDpi="600" verticalDpi="600" orientation="portrait" scale="98" r:id="rId2"/>
  <headerFooter alignWithMargins="0">
    <oddHeader>&amp;L&amp;10&amp;K000080 INEGI. Anuario estadístico y geográfico de Durango 2016.</oddHeader>
    <oddFooter>&amp;R&amp;P/&amp;N</oddFooter>
  </headerFooter>
</worksheet>
</file>

<file path=xl/worksheets/sheet5.xml><?xml version="1.0" encoding="utf-8"?>
<worksheet xmlns="http://schemas.openxmlformats.org/spreadsheetml/2006/main" xmlns:r="http://schemas.openxmlformats.org/officeDocument/2006/relationships">
  <dimension ref="A2:H28"/>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200" customWidth="1"/>
    <col min="2" max="2" width="2.83203125" style="200" customWidth="1"/>
    <col min="3" max="3" width="1.5" style="200" customWidth="1"/>
    <col min="4" max="4" width="35.33203125" style="200" customWidth="1"/>
    <col min="5" max="5" width="33.66015625" style="200" customWidth="1"/>
    <col min="6" max="6" width="2.83203125" style="200" customWidth="1"/>
    <col min="7" max="7" width="36.83203125" style="200" customWidth="1"/>
    <col min="8" max="16384" width="0" style="200" hidden="1" customWidth="1"/>
  </cols>
  <sheetData>
    <row r="1" ht="15.75" customHeight="1"/>
    <row r="2" spans="1:8" ht="12.75">
      <c r="A2" s="330" t="s">
        <v>242</v>
      </c>
      <c r="B2" s="331"/>
      <c r="C2" s="331"/>
      <c r="D2" s="331"/>
      <c r="E2" s="331"/>
      <c r="G2" s="261" t="s">
        <v>243</v>
      </c>
      <c r="H2" s="200" t="s">
        <v>2</v>
      </c>
    </row>
    <row r="3" spans="1:7" ht="12.75">
      <c r="A3" s="330">
        <v>2014</v>
      </c>
      <c r="B3" s="331"/>
      <c r="C3" s="331"/>
      <c r="D3" s="331"/>
      <c r="E3" s="332"/>
      <c r="F3" s="202"/>
      <c r="G3" s="201"/>
    </row>
    <row r="4" spans="1:6" ht="12.75">
      <c r="A4" s="333" t="s">
        <v>124</v>
      </c>
      <c r="B4" s="334"/>
      <c r="C4" s="334"/>
      <c r="D4" s="334"/>
      <c r="E4" s="332"/>
      <c r="F4" s="202"/>
    </row>
    <row r="5" spans="1:7" ht="11.25">
      <c r="A5" s="335"/>
      <c r="B5" s="335"/>
      <c r="C5" s="335"/>
      <c r="D5" s="335"/>
      <c r="E5" s="203"/>
      <c r="F5" s="204"/>
      <c r="G5" s="205"/>
    </row>
    <row r="6" spans="1:7" ht="1.5" customHeight="1">
      <c r="A6" s="206"/>
      <c r="B6" s="206"/>
      <c r="C6" s="206"/>
      <c r="D6" s="206"/>
      <c r="E6" s="207"/>
      <c r="F6" s="207"/>
      <c r="G6" s="199"/>
    </row>
    <row r="7" spans="1:7" ht="11.25" customHeight="1">
      <c r="A7" s="336" t="s">
        <v>233</v>
      </c>
      <c r="B7" s="337"/>
      <c r="C7" s="337"/>
      <c r="D7" s="337"/>
      <c r="F7" s="254" t="s">
        <v>274</v>
      </c>
      <c r="G7" s="254" t="s">
        <v>276</v>
      </c>
    </row>
    <row r="8" spans="1:7" ht="1.5" customHeight="1">
      <c r="A8" s="204"/>
      <c r="B8" s="204"/>
      <c r="C8" s="204"/>
      <c r="D8" s="204"/>
      <c r="E8" s="204"/>
      <c r="F8" s="204"/>
      <c r="G8" s="208"/>
    </row>
    <row r="9" spans="1:7" ht="23.25" customHeight="1">
      <c r="A9" s="338" t="s">
        <v>3</v>
      </c>
      <c r="B9" s="339"/>
      <c r="C9" s="339"/>
      <c r="D9" s="339"/>
      <c r="F9" s="250"/>
      <c r="G9" s="245">
        <f>G10+G21</f>
        <v>29713311561</v>
      </c>
    </row>
    <row r="10" spans="1:7" ht="23.25" customHeight="1">
      <c r="A10" s="321" t="s">
        <v>139</v>
      </c>
      <c r="B10" s="322"/>
      <c r="C10" s="322"/>
      <c r="D10" s="322"/>
      <c r="F10" s="246"/>
      <c r="G10" s="242">
        <f>SUM(G11:G20)</f>
        <v>29475892954</v>
      </c>
    </row>
    <row r="11" spans="1:7" ht="17.25" customHeight="1">
      <c r="A11" s="266" t="s">
        <v>244</v>
      </c>
      <c r="B11" s="267"/>
      <c r="C11" s="267"/>
      <c r="D11" s="267"/>
      <c r="F11" s="246"/>
      <c r="G11" s="242">
        <v>10788282192</v>
      </c>
    </row>
    <row r="12" spans="1:7" ht="17.25" customHeight="1">
      <c r="A12" s="266" t="s">
        <v>245</v>
      </c>
      <c r="B12" s="267"/>
      <c r="C12" s="267"/>
      <c r="D12" s="267"/>
      <c r="F12" s="247"/>
      <c r="G12" s="242">
        <v>527352682</v>
      </c>
    </row>
    <row r="13" spans="1:7" ht="17.25" customHeight="1">
      <c r="A13" s="266" t="s">
        <v>246</v>
      </c>
      <c r="B13" s="267"/>
      <c r="C13" s="267"/>
      <c r="D13" s="267"/>
      <c r="F13" s="247"/>
      <c r="G13" s="242">
        <v>760476374</v>
      </c>
    </row>
    <row r="14" spans="1:7" ht="28.5" customHeight="1">
      <c r="A14" s="266" t="s">
        <v>273</v>
      </c>
      <c r="B14" s="267"/>
      <c r="C14" s="267"/>
      <c r="D14" s="267"/>
      <c r="F14" s="246"/>
      <c r="G14" s="242">
        <v>10940365233</v>
      </c>
    </row>
    <row r="15" spans="1:7" ht="17.25" customHeight="1">
      <c r="A15" s="266" t="s">
        <v>144</v>
      </c>
      <c r="B15" s="267"/>
      <c r="C15" s="267"/>
      <c r="D15" s="267"/>
      <c r="F15" s="246"/>
      <c r="G15" s="242">
        <v>212390818</v>
      </c>
    </row>
    <row r="16" spans="1:7" ht="17.25" customHeight="1">
      <c r="A16" s="266" t="s">
        <v>146</v>
      </c>
      <c r="B16" s="267"/>
      <c r="C16" s="267"/>
      <c r="D16" s="267"/>
      <c r="F16" s="246"/>
      <c r="G16" s="242">
        <v>2382116938</v>
      </c>
    </row>
    <row r="17" spans="1:7" ht="17.25" customHeight="1">
      <c r="A17" s="266" t="s">
        <v>247</v>
      </c>
      <c r="B17" s="267"/>
      <c r="C17" s="267"/>
      <c r="D17" s="267"/>
      <c r="F17" s="247"/>
      <c r="G17" s="248">
        <v>0</v>
      </c>
    </row>
    <row r="18" spans="1:7" ht="17.25" customHeight="1">
      <c r="A18" s="266" t="s">
        <v>248</v>
      </c>
      <c r="B18" s="267"/>
      <c r="C18" s="267"/>
      <c r="D18" s="267"/>
      <c r="F18" s="246"/>
      <c r="G18" s="242">
        <v>3493236790</v>
      </c>
    </row>
    <row r="19" spans="1:7" ht="17.25" customHeight="1">
      <c r="A19" s="266" t="s">
        <v>249</v>
      </c>
      <c r="B19" s="267"/>
      <c r="C19" s="267"/>
      <c r="D19" s="267"/>
      <c r="F19" s="247"/>
      <c r="G19" s="248">
        <v>0</v>
      </c>
    </row>
    <row r="20" spans="1:7" ht="17.25" customHeight="1">
      <c r="A20" s="266" t="s">
        <v>250</v>
      </c>
      <c r="B20" s="267"/>
      <c r="C20" s="267"/>
      <c r="D20" s="267"/>
      <c r="F20" s="247"/>
      <c r="G20" s="242">
        <v>371671927</v>
      </c>
    </row>
    <row r="21" spans="1:7" ht="23.25" customHeight="1">
      <c r="A21" s="328" t="s">
        <v>251</v>
      </c>
      <c r="B21" s="329"/>
      <c r="C21" s="329"/>
      <c r="D21" s="329"/>
      <c r="F21" s="247"/>
      <c r="G21" s="242">
        <v>237418607</v>
      </c>
    </row>
    <row r="22" spans="1:7" ht="17.25" customHeight="1">
      <c r="A22" s="324"/>
      <c r="B22" s="324"/>
      <c r="C22" s="324"/>
      <c r="D22" s="324"/>
      <c r="E22" s="209"/>
      <c r="F22" s="209"/>
      <c r="G22" s="209"/>
    </row>
    <row r="23" spans="1:7" ht="11.25" customHeight="1">
      <c r="A23" s="325"/>
      <c r="B23" s="325"/>
      <c r="C23" s="325"/>
      <c r="D23" s="325"/>
      <c r="E23" s="210"/>
      <c r="F23" s="210"/>
      <c r="G23" s="211"/>
    </row>
    <row r="24" spans="1:7" ht="11.25" customHeight="1">
      <c r="A24" s="323" t="s">
        <v>4</v>
      </c>
      <c r="B24" s="323"/>
      <c r="C24" s="323"/>
      <c r="D24" s="326" t="s">
        <v>241</v>
      </c>
      <c r="E24" s="326"/>
      <c r="F24" s="326"/>
      <c r="G24" s="326"/>
    </row>
    <row r="25" spans="4:7" ht="11.25" customHeight="1">
      <c r="D25" s="327"/>
      <c r="E25" s="327"/>
      <c r="F25" s="327"/>
      <c r="G25" s="327"/>
    </row>
    <row r="26" ht="11.25" hidden="1">
      <c r="A26" s="200" t="s">
        <v>2</v>
      </c>
    </row>
    <row r="27" spans="5:7" ht="11.25" hidden="1">
      <c r="E27" s="212"/>
      <c r="G27" s="212"/>
    </row>
    <row r="28" spans="5:7" ht="11.25" hidden="1">
      <c r="E28" s="207"/>
      <c r="G28" s="207"/>
    </row>
  </sheetData>
  <sheetProtection/>
  <mergeCells count="22">
    <mergeCell ref="A13:D13"/>
    <mergeCell ref="A9:D9"/>
    <mergeCell ref="A17:D17"/>
    <mergeCell ref="A20:D20"/>
    <mergeCell ref="A21:D21"/>
    <mergeCell ref="A19:D19"/>
    <mergeCell ref="A18:D18"/>
    <mergeCell ref="A2:E2"/>
    <mergeCell ref="A3:E3"/>
    <mergeCell ref="A4:E4"/>
    <mergeCell ref="A5:D5"/>
    <mergeCell ref="A7:D7"/>
    <mergeCell ref="A12:D12"/>
    <mergeCell ref="A10:D10"/>
    <mergeCell ref="A11:D11"/>
    <mergeCell ref="A24:C24"/>
    <mergeCell ref="A15:D15"/>
    <mergeCell ref="A22:D22"/>
    <mergeCell ref="A23:D23"/>
    <mergeCell ref="D24:G25"/>
    <mergeCell ref="A14:D14"/>
    <mergeCell ref="A16:D16"/>
  </mergeCells>
  <hyperlinks>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Durango 2016.</oddHeader>
    <oddFooter>&amp;R&amp;P/&amp;N</oddFooter>
  </headerFooter>
  <ignoredErrors>
    <ignoredError sqref="G10" formulaRange="1"/>
  </ignoredErrors>
</worksheet>
</file>

<file path=xl/worksheets/sheet6.xml><?xml version="1.0" encoding="utf-8"?>
<worksheet xmlns="http://schemas.openxmlformats.org/spreadsheetml/2006/main" xmlns:r="http://schemas.openxmlformats.org/officeDocument/2006/relationships">
  <dimension ref="A2:M54"/>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133" customWidth="1"/>
    <col min="2" max="2" width="2.83203125" style="133" customWidth="1"/>
    <col min="3" max="3" width="1.5" style="133" customWidth="1"/>
    <col min="4" max="4" width="18.5" style="133" customWidth="1"/>
    <col min="5" max="5" width="12.83203125" style="134" bestFit="1" customWidth="1"/>
    <col min="6" max="6" width="2.66015625" style="134" customWidth="1"/>
    <col min="7" max="8" width="13.33203125" style="134" customWidth="1"/>
    <col min="9" max="9" width="12" style="134" customWidth="1"/>
    <col min="10" max="10" width="19.5" style="134" customWidth="1"/>
    <col min="11" max="11" width="16.33203125" style="133" customWidth="1"/>
    <col min="12" max="12" width="12" style="133" hidden="1" customWidth="1"/>
    <col min="13" max="13" width="12.66015625" style="133" hidden="1" customWidth="1"/>
    <col min="14" max="16384" width="0" style="133" hidden="1" customWidth="1"/>
  </cols>
  <sheetData>
    <row r="1" ht="15.75" customHeight="1"/>
    <row r="2" spans="1:13" ht="12.75">
      <c r="A2" s="344" t="s">
        <v>137</v>
      </c>
      <c r="B2" s="345"/>
      <c r="C2" s="345"/>
      <c r="D2" s="345"/>
      <c r="E2" s="345"/>
      <c r="F2" s="345"/>
      <c r="G2" s="345"/>
      <c r="H2" s="345"/>
      <c r="I2" s="345"/>
      <c r="J2" s="345"/>
      <c r="K2" s="261" t="s">
        <v>138</v>
      </c>
      <c r="L2" s="133" t="s">
        <v>2</v>
      </c>
      <c r="M2" s="135"/>
    </row>
    <row r="3" spans="1:13" ht="12.75">
      <c r="A3" s="344">
        <v>2014</v>
      </c>
      <c r="B3" s="345"/>
      <c r="C3" s="345"/>
      <c r="D3" s="345"/>
      <c r="E3" s="345"/>
      <c r="F3" s="345"/>
      <c r="G3" s="345"/>
      <c r="H3" s="345"/>
      <c r="I3" s="345"/>
      <c r="J3" s="345"/>
      <c r="K3" s="134" t="s">
        <v>87</v>
      </c>
      <c r="M3" s="1"/>
    </row>
    <row r="4" spans="1:13" ht="12.75">
      <c r="A4" s="346" t="s">
        <v>124</v>
      </c>
      <c r="B4" s="347"/>
      <c r="C4" s="347"/>
      <c r="D4" s="347"/>
      <c r="E4" s="347"/>
      <c r="F4" s="347"/>
      <c r="G4" s="347"/>
      <c r="H4" s="347"/>
      <c r="I4" s="347"/>
      <c r="J4" s="347"/>
      <c r="K4" s="135"/>
      <c r="M4" s="4"/>
    </row>
    <row r="5" spans="1:13" ht="11.25">
      <c r="A5" s="136"/>
      <c r="B5" s="136"/>
      <c r="C5" s="136"/>
      <c r="D5" s="136"/>
      <c r="E5" s="137"/>
      <c r="F5" s="137"/>
      <c r="G5" s="137"/>
      <c r="H5" s="137"/>
      <c r="I5" s="137"/>
      <c r="J5" s="137"/>
      <c r="K5" s="138"/>
      <c r="M5" s="3"/>
    </row>
    <row r="6" ht="1.5" customHeight="1">
      <c r="K6" s="134"/>
    </row>
    <row r="7" spans="1:13" ht="11.25" customHeight="1">
      <c r="A7" s="348" t="s">
        <v>5</v>
      </c>
      <c r="B7" s="349"/>
      <c r="C7" s="349"/>
      <c r="D7" s="349"/>
      <c r="E7" s="350" t="s">
        <v>3</v>
      </c>
      <c r="G7" s="351" t="s">
        <v>139</v>
      </c>
      <c r="H7" s="351"/>
      <c r="I7" s="351"/>
      <c r="J7" s="351"/>
      <c r="K7" s="351"/>
      <c r="M7" s="4"/>
    </row>
    <row r="8" spans="1:11" ht="1.5" customHeight="1">
      <c r="A8" s="349"/>
      <c r="B8" s="349"/>
      <c r="C8" s="349"/>
      <c r="D8" s="349"/>
      <c r="E8" s="350"/>
      <c r="K8" s="134"/>
    </row>
    <row r="9" spans="1:11" ht="1.5" customHeight="1">
      <c r="A9" s="349"/>
      <c r="B9" s="349"/>
      <c r="C9" s="349"/>
      <c r="D9" s="349"/>
      <c r="E9" s="350"/>
      <c r="G9" s="139"/>
      <c r="H9" s="139"/>
      <c r="I9" s="139"/>
      <c r="J9" s="139"/>
      <c r="K9" s="139"/>
    </row>
    <row r="10" spans="1:11" ht="45">
      <c r="A10" s="349"/>
      <c r="B10" s="349"/>
      <c r="C10" s="349"/>
      <c r="D10" s="349"/>
      <c r="E10" s="350"/>
      <c r="F10" s="140"/>
      <c r="G10" s="141" t="s">
        <v>140</v>
      </c>
      <c r="H10" s="141" t="s">
        <v>141</v>
      </c>
      <c r="I10" s="141" t="s">
        <v>142</v>
      </c>
      <c r="J10" s="142" t="s">
        <v>143</v>
      </c>
      <c r="K10" s="142" t="s">
        <v>144</v>
      </c>
    </row>
    <row r="11" spans="1:11" ht="1.5" customHeight="1">
      <c r="A11" s="143"/>
      <c r="B11" s="143"/>
      <c r="C11" s="143"/>
      <c r="D11" s="143"/>
      <c r="E11" s="138"/>
      <c r="F11" s="138"/>
      <c r="G11" s="138"/>
      <c r="H11" s="138"/>
      <c r="I11" s="138"/>
      <c r="J11" s="138"/>
      <c r="K11" s="138"/>
    </row>
    <row r="12" spans="1:13" ht="23.25" customHeight="1">
      <c r="A12" s="342" t="s">
        <v>6</v>
      </c>
      <c r="B12" s="343"/>
      <c r="C12" s="343"/>
      <c r="D12" s="343"/>
      <c r="E12" s="144">
        <f>SUM(E13:E51)</f>
        <v>5573233602</v>
      </c>
      <c r="F12" s="144"/>
      <c r="G12" s="144">
        <f>SUM(G13:G51)</f>
        <v>1734925195</v>
      </c>
      <c r="H12" s="144">
        <f>SUM(H13:H51)</f>
        <v>284339828</v>
      </c>
      <c r="I12" s="144">
        <f>SUM(I13:I51)</f>
        <v>873338168</v>
      </c>
      <c r="J12" s="144">
        <f>SUM(J13:J51)</f>
        <v>846844874</v>
      </c>
      <c r="K12" s="144">
        <f>SUM(K13:K51)</f>
        <v>107772129</v>
      </c>
      <c r="L12" s="145"/>
      <c r="M12" s="146">
        <v>1726013408</v>
      </c>
    </row>
    <row r="13" spans="1:13" ht="23.25" customHeight="1">
      <c r="A13" s="340" t="s">
        <v>44</v>
      </c>
      <c r="B13" s="340"/>
      <c r="C13" s="340"/>
      <c r="D13" s="340"/>
      <c r="E13" s="144">
        <f aca="true" t="shared" si="0" ref="E13:E51">SUM(G13:M13)</f>
        <v>101901319</v>
      </c>
      <c r="F13" s="147"/>
      <c r="G13" s="147">
        <v>34351824</v>
      </c>
      <c r="H13" s="147">
        <v>5033558</v>
      </c>
      <c r="I13" s="147">
        <v>11620062</v>
      </c>
      <c r="J13" s="147">
        <v>12152349</v>
      </c>
      <c r="K13" s="147">
        <v>712289</v>
      </c>
      <c r="L13" s="145"/>
      <c r="M13" s="146">
        <v>38031237</v>
      </c>
    </row>
    <row r="14" spans="1:13" ht="12" customHeight="1">
      <c r="A14" s="340" t="s">
        <v>45</v>
      </c>
      <c r="B14" s="340"/>
      <c r="C14" s="340"/>
      <c r="D14" s="340"/>
      <c r="E14" s="144">
        <f t="shared" si="0"/>
        <v>25480370</v>
      </c>
      <c r="F14" s="147"/>
      <c r="G14" s="147">
        <v>8138401</v>
      </c>
      <c r="H14" s="147">
        <v>973674</v>
      </c>
      <c r="I14" s="147">
        <v>2135255</v>
      </c>
      <c r="J14" s="147">
        <v>246674</v>
      </c>
      <c r="K14" s="147">
        <v>1174683</v>
      </c>
      <c r="L14" s="145"/>
      <c r="M14" s="146">
        <v>12811683</v>
      </c>
    </row>
    <row r="15" spans="1:13" ht="12" customHeight="1">
      <c r="A15" s="340" t="s">
        <v>46</v>
      </c>
      <c r="B15" s="340"/>
      <c r="C15" s="340"/>
      <c r="D15" s="340"/>
      <c r="E15" s="144">
        <f t="shared" si="0"/>
        <v>23405702</v>
      </c>
      <c r="F15" s="147"/>
      <c r="G15" s="147">
        <v>7184614</v>
      </c>
      <c r="H15" s="147">
        <v>1337545</v>
      </c>
      <c r="I15" s="147">
        <v>2005499</v>
      </c>
      <c r="J15" s="147">
        <v>1518591</v>
      </c>
      <c r="K15" s="147">
        <v>63773</v>
      </c>
      <c r="L15" s="145"/>
      <c r="M15" s="146">
        <v>11295680</v>
      </c>
    </row>
    <row r="16" spans="1:13" ht="12" customHeight="1">
      <c r="A16" s="340" t="s">
        <v>47</v>
      </c>
      <c r="B16" s="340"/>
      <c r="C16" s="340"/>
      <c r="D16" s="340"/>
      <c r="E16" s="144">
        <f t="shared" si="0"/>
        <v>93135324</v>
      </c>
      <c r="F16" s="147"/>
      <c r="G16" s="147">
        <v>28462078</v>
      </c>
      <c r="H16" s="147">
        <v>7720479</v>
      </c>
      <c r="I16" s="147">
        <v>13627742</v>
      </c>
      <c r="J16" s="147">
        <v>7628616</v>
      </c>
      <c r="K16" s="147">
        <v>4401445</v>
      </c>
      <c r="L16" s="145"/>
      <c r="M16" s="146">
        <v>31294964</v>
      </c>
    </row>
    <row r="17" spans="1:13" ht="12" customHeight="1">
      <c r="A17" s="340" t="s">
        <v>48</v>
      </c>
      <c r="B17" s="340"/>
      <c r="C17" s="340"/>
      <c r="D17" s="340"/>
      <c r="E17" s="144">
        <f t="shared" si="0"/>
        <v>1971975178</v>
      </c>
      <c r="F17" s="147"/>
      <c r="G17" s="147">
        <v>673598771</v>
      </c>
      <c r="H17" s="147">
        <v>92464509</v>
      </c>
      <c r="I17" s="147">
        <v>364797565</v>
      </c>
      <c r="J17" s="147">
        <v>294916265</v>
      </c>
      <c r="K17" s="147">
        <v>32584099</v>
      </c>
      <c r="L17" s="145"/>
      <c r="M17" s="146">
        <v>513613969</v>
      </c>
    </row>
    <row r="18" spans="1:13" ht="12" customHeight="1">
      <c r="A18" s="340" t="s">
        <v>49</v>
      </c>
      <c r="B18" s="340"/>
      <c r="C18" s="340"/>
      <c r="D18" s="340"/>
      <c r="E18" s="144">
        <f t="shared" si="0"/>
        <v>38322284</v>
      </c>
      <c r="F18" s="147"/>
      <c r="G18" s="147">
        <v>11334676</v>
      </c>
      <c r="H18" s="147">
        <v>3101288</v>
      </c>
      <c r="I18" s="147">
        <v>5524519</v>
      </c>
      <c r="J18" s="147">
        <v>4323244</v>
      </c>
      <c r="K18" s="147">
        <v>1983794</v>
      </c>
      <c r="L18" s="145"/>
      <c r="M18" s="146">
        <v>12054763</v>
      </c>
    </row>
    <row r="19" spans="1:13" ht="12" customHeight="1">
      <c r="A19" s="340" t="s">
        <v>50</v>
      </c>
      <c r="B19" s="340"/>
      <c r="C19" s="340"/>
      <c r="D19" s="340"/>
      <c r="E19" s="144">
        <f t="shared" si="0"/>
        <v>48466801</v>
      </c>
      <c r="F19" s="147"/>
      <c r="G19" s="147">
        <v>10726667</v>
      </c>
      <c r="H19" s="147">
        <v>3660774</v>
      </c>
      <c r="I19" s="147">
        <v>5173585</v>
      </c>
      <c r="J19" s="147">
        <v>4834610</v>
      </c>
      <c r="K19" s="147">
        <v>158676</v>
      </c>
      <c r="L19" s="145"/>
      <c r="M19" s="146">
        <v>23912489</v>
      </c>
    </row>
    <row r="20" spans="1:13" ht="12" customHeight="1">
      <c r="A20" s="340" t="s">
        <v>51</v>
      </c>
      <c r="B20" s="340"/>
      <c r="C20" s="340"/>
      <c r="D20" s="340"/>
      <c r="E20" s="144">
        <f t="shared" si="0"/>
        <v>929690716</v>
      </c>
      <c r="F20" s="147"/>
      <c r="G20" s="147">
        <v>267719749</v>
      </c>
      <c r="H20" s="147">
        <v>64574429</v>
      </c>
      <c r="I20" s="147">
        <v>227265372</v>
      </c>
      <c r="J20" s="147">
        <v>183070322</v>
      </c>
      <c r="K20" s="147">
        <v>38666154</v>
      </c>
      <c r="L20" s="145"/>
      <c r="M20" s="146">
        <v>148394690</v>
      </c>
    </row>
    <row r="21" spans="1:13" ht="12" customHeight="1">
      <c r="A21" s="340" t="s">
        <v>52</v>
      </c>
      <c r="B21" s="340"/>
      <c r="C21" s="340"/>
      <c r="D21" s="340"/>
      <c r="E21" s="144">
        <f t="shared" si="0"/>
        <v>116014060</v>
      </c>
      <c r="F21" s="147"/>
      <c r="G21" s="147">
        <v>33903539</v>
      </c>
      <c r="H21" s="147">
        <v>5019654</v>
      </c>
      <c r="I21" s="147">
        <v>14295408</v>
      </c>
      <c r="J21" s="147">
        <v>10542026</v>
      </c>
      <c r="K21" s="147">
        <v>927489</v>
      </c>
      <c r="L21" s="145"/>
      <c r="M21" s="146">
        <v>51325944</v>
      </c>
    </row>
    <row r="22" spans="1:13" ht="12" customHeight="1">
      <c r="A22" s="340" t="s">
        <v>53</v>
      </c>
      <c r="B22" s="340"/>
      <c r="C22" s="340"/>
      <c r="D22" s="340"/>
      <c r="E22" s="144">
        <f t="shared" si="0"/>
        <v>52267551</v>
      </c>
      <c r="F22" s="147"/>
      <c r="G22" s="147">
        <v>11917492</v>
      </c>
      <c r="H22" s="147">
        <v>3445861</v>
      </c>
      <c r="I22" s="147">
        <v>5614530</v>
      </c>
      <c r="J22" s="147">
        <v>2848322</v>
      </c>
      <c r="K22" s="147">
        <v>1196704</v>
      </c>
      <c r="L22" s="145"/>
      <c r="M22" s="146">
        <v>27244642</v>
      </c>
    </row>
    <row r="23" spans="1:13" ht="12" customHeight="1">
      <c r="A23" s="340" t="s">
        <v>54</v>
      </c>
      <c r="B23" s="340"/>
      <c r="C23" s="340"/>
      <c r="D23" s="340"/>
      <c r="E23" s="144">
        <f t="shared" si="0"/>
        <v>19720240</v>
      </c>
      <c r="F23" s="147"/>
      <c r="G23" s="147">
        <v>5638283</v>
      </c>
      <c r="H23" s="147">
        <v>2279909</v>
      </c>
      <c r="I23" s="147">
        <v>1966733</v>
      </c>
      <c r="J23" s="147">
        <v>1540314</v>
      </c>
      <c r="K23" s="147">
        <v>923685</v>
      </c>
      <c r="L23" s="145"/>
      <c r="M23" s="146">
        <v>7371316</v>
      </c>
    </row>
    <row r="24" spans="1:13" ht="12" customHeight="1">
      <c r="A24" s="340" t="s">
        <v>55</v>
      </c>
      <c r="B24" s="340"/>
      <c r="C24" s="340"/>
      <c r="D24" s="340"/>
      <c r="E24" s="144">
        <f t="shared" si="0"/>
        <v>23997326</v>
      </c>
      <c r="F24" s="147"/>
      <c r="G24" s="147">
        <v>7205660</v>
      </c>
      <c r="H24" s="147">
        <v>1621041</v>
      </c>
      <c r="I24" s="147">
        <v>2787727</v>
      </c>
      <c r="J24" s="147">
        <v>1833390</v>
      </c>
      <c r="K24" s="147">
        <v>432551</v>
      </c>
      <c r="L24" s="145"/>
      <c r="M24" s="146">
        <v>10116957</v>
      </c>
    </row>
    <row r="25" spans="1:13" ht="12" customHeight="1">
      <c r="A25" s="340" t="s">
        <v>56</v>
      </c>
      <c r="B25" s="340"/>
      <c r="C25" s="340"/>
      <c r="D25" s="340"/>
      <c r="E25" s="144">
        <f t="shared" si="0"/>
        <v>525402020</v>
      </c>
      <c r="F25" s="147"/>
      <c r="G25" s="147">
        <v>132677320</v>
      </c>
      <c r="H25" s="147">
        <v>19458760</v>
      </c>
      <c r="I25" s="147">
        <v>49590582</v>
      </c>
      <c r="J25" s="147">
        <v>190997440</v>
      </c>
      <c r="K25" s="147">
        <v>7561933</v>
      </c>
      <c r="L25" s="145"/>
      <c r="M25" s="146">
        <v>125115985</v>
      </c>
    </row>
    <row r="26" spans="1:13" ht="12" customHeight="1">
      <c r="A26" s="340" t="s">
        <v>57</v>
      </c>
      <c r="B26" s="340"/>
      <c r="C26" s="340"/>
      <c r="D26" s="340"/>
      <c r="E26" s="144">
        <f t="shared" si="0"/>
        <v>73577310</v>
      </c>
      <c r="F26" s="147"/>
      <c r="G26" s="147">
        <v>20925385</v>
      </c>
      <c r="H26" s="147">
        <v>1967718</v>
      </c>
      <c r="I26" s="147">
        <v>3157532</v>
      </c>
      <c r="J26" s="147">
        <v>9024804</v>
      </c>
      <c r="K26" s="147">
        <v>647664</v>
      </c>
      <c r="L26" s="145"/>
      <c r="M26" s="146">
        <v>37854207</v>
      </c>
    </row>
    <row r="27" spans="1:13" ht="12" customHeight="1">
      <c r="A27" s="340" t="s">
        <v>58</v>
      </c>
      <c r="B27" s="340"/>
      <c r="C27" s="340"/>
      <c r="D27" s="340"/>
      <c r="E27" s="144">
        <f t="shared" si="0"/>
        <v>147715902</v>
      </c>
      <c r="F27" s="147"/>
      <c r="G27" s="147">
        <v>28037627</v>
      </c>
      <c r="H27" s="147">
        <v>5430884</v>
      </c>
      <c r="I27" s="147">
        <v>9493519</v>
      </c>
      <c r="J27" s="147">
        <v>23934738</v>
      </c>
      <c r="K27" s="147">
        <v>2912512</v>
      </c>
      <c r="L27" s="145"/>
      <c r="M27" s="146">
        <v>77906622</v>
      </c>
    </row>
    <row r="28" spans="1:13" ht="12" customHeight="1">
      <c r="A28" s="340" t="s">
        <v>59</v>
      </c>
      <c r="B28" s="340"/>
      <c r="C28" s="340"/>
      <c r="D28" s="340"/>
      <c r="E28" s="144">
        <f t="shared" si="0"/>
        <v>36709674</v>
      </c>
      <c r="F28" s="147"/>
      <c r="G28" s="147">
        <v>14702736</v>
      </c>
      <c r="H28" s="147">
        <v>2282676</v>
      </c>
      <c r="I28" s="147">
        <v>3633937</v>
      </c>
      <c r="J28" s="147">
        <v>4270617</v>
      </c>
      <c r="K28" s="147">
        <v>276494</v>
      </c>
      <c r="L28" s="145"/>
      <c r="M28" s="146">
        <v>11543214</v>
      </c>
    </row>
    <row r="29" spans="1:13" ht="12" customHeight="1">
      <c r="A29" s="340" t="s">
        <v>60</v>
      </c>
      <c r="B29" s="340"/>
      <c r="C29" s="340"/>
      <c r="D29" s="340"/>
      <c r="E29" s="144">
        <f t="shared" si="0"/>
        <v>54308617</v>
      </c>
      <c r="F29" s="147"/>
      <c r="G29" s="147">
        <v>20469000</v>
      </c>
      <c r="H29" s="147">
        <v>4640219</v>
      </c>
      <c r="I29" s="147">
        <v>8658694</v>
      </c>
      <c r="J29" s="147">
        <v>5282904</v>
      </c>
      <c r="K29" s="147">
        <v>1168531</v>
      </c>
      <c r="L29" s="145"/>
      <c r="M29" s="146">
        <v>14089269</v>
      </c>
    </row>
    <row r="30" spans="1:13" ht="12" customHeight="1">
      <c r="A30" s="340" t="s">
        <v>61</v>
      </c>
      <c r="B30" s="340"/>
      <c r="C30" s="340"/>
      <c r="D30" s="340"/>
      <c r="E30" s="144">
        <f t="shared" si="0"/>
        <v>84973651</v>
      </c>
      <c r="F30" s="147"/>
      <c r="G30" s="147">
        <v>30277738</v>
      </c>
      <c r="H30" s="147">
        <v>3464833</v>
      </c>
      <c r="I30" s="147">
        <v>8505443</v>
      </c>
      <c r="J30" s="147">
        <v>8847604</v>
      </c>
      <c r="K30" s="147">
        <v>432410</v>
      </c>
      <c r="L30" s="145"/>
      <c r="M30" s="146">
        <v>33445623</v>
      </c>
    </row>
    <row r="31" spans="1:13" ht="12" customHeight="1">
      <c r="A31" s="340" t="s">
        <v>62</v>
      </c>
      <c r="B31" s="340"/>
      <c r="C31" s="340"/>
      <c r="D31" s="340"/>
      <c r="E31" s="144">
        <f t="shared" si="0"/>
        <v>45539678</v>
      </c>
      <c r="F31" s="147"/>
      <c r="G31" s="147">
        <v>9667151</v>
      </c>
      <c r="H31" s="147">
        <v>2632252</v>
      </c>
      <c r="I31" s="147">
        <v>4463731</v>
      </c>
      <c r="J31" s="147">
        <v>3312253</v>
      </c>
      <c r="K31" s="147">
        <v>1120535</v>
      </c>
      <c r="L31" s="145"/>
      <c r="M31" s="146">
        <v>24343756</v>
      </c>
    </row>
    <row r="32" spans="1:13" ht="12" customHeight="1">
      <c r="A32" s="340" t="s">
        <v>63</v>
      </c>
      <c r="B32" s="340"/>
      <c r="C32" s="340"/>
      <c r="D32" s="340"/>
      <c r="E32" s="144">
        <f t="shared" si="0"/>
        <v>30272636</v>
      </c>
      <c r="F32" s="147"/>
      <c r="G32" s="147">
        <v>6399525</v>
      </c>
      <c r="H32" s="147">
        <v>1137881</v>
      </c>
      <c r="I32" s="147">
        <v>2142060</v>
      </c>
      <c r="J32" s="147">
        <v>2123258</v>
      </c>
      <c r="K32" s="147">
        <v>214079</v>
      </c>
      <c r="L32" s="145"/>
      <c r="M32" s="146">
        <v>18255833</v>
      </c>
    </row>
    <row r="33" spans="1:13" ht="12" customHeight="1">
      <c r="A33" s="340" t="s">
        <v>64</v>
      </c>
      <c r="B33" s="340"/>
      <c r="C33" s="340"/>
      <c r="D33" s="340"/>
      <c r="E33" s="144">
        <f t="shared" si="0"/>
        <v>56167673</v>
      </c>
      <c r="F33" s="147"/>
      <c r="G33" s="147">
        <v>15030442</v>
      </c>
      <c r="H33" s="147">
        <v>2272860</v>
      </c>
      <c r="I33" s="147">
        <v>5905183</v>
      </c>
      <c r="J33" s="147">
        <v>4183843</v>
      </c>
      <c r="K33" s="147">
        <v>339511</v>
      </c>
      <c r="L33" s="145"/>
      <c r="M33" s="146">
        <v>28435834</v>
      </c>
    </row>
    <row r="34" spans="1:13" ht="12" customHeight="1">
      <c r="A34" s="340" t="s">
        <v>65</v>
      </c>
      <c r="B34" s="340"/>
      <c r="C34" s="340"/>
      <c r="D34" s="340"/>
      <c r="E34" s="144">
        <f t="shared" si="0"/>
        <v>40330443</v>
      </c>
      <c r="F34" s="147"/>
      <c r="G34" s="147">
        <v>11178777</v>
      </c>
      <c r="H34" s="147">
        <v>2147027</v>
      </c>
      <c r="I34" s="147">
        <v>5101647</v>
      </c>
      <c r="J34" s="147">
        <v>3919078</v>
      </c>
      <c r="K34" s="147">
        <v>440705</v>
      </c>
      <c r="L34" s="145"/>
      <c r="M34" s="146">
        <v>17543209</v>
      </c>
    </row>
    <row r="35" spans="1:13" ht="12" customHeight="1">
      <c r="A35" s="340" t="s">
        <v>66</v>
      </c>
      <c r="B35" s="340"/>
      <c r="C35" s="340"/>
      <c r="D35" s="340"/>
      <c r="E35" s="144">
        <f t="shared" si="0"/>
        <v>67793056</v>
      </c>
      <c r="F35" s="147"/>
      <c r="G35" s="147">
        <v>24850356</v>
      </c>
      <c r="H35" s="147">
        <v>3803464</v>
      </c>
      <c r="I35" s="147">
        <v>7753459</v>
      </c>
      <c r="J35" s="147">
        <v>5896370</v>
      </c>
      <c r="K35" s="147">
        <v>1638008</v>
      </c>
      <c r="L35" s="145"/>
      <c r="M35" s="146">
        <v>23851399</v>
      </c>
    </row>
    <row r="36" spans="1:13" ht="12" customHeight="1">
      <c r="A36" s="340" t="s">
        <v>67</v>
      </c>
      <c r="B36" s="340"/>
      <c r="C36" s="340"/>
      <c r="D36" s="340"/>
      <c r="E36" s="144">
        <f t="shared" si="0"/>
        <v>163537545</v>
      </c>
      <c r="F36" s="147"/>
      <c r="G36" s="147">
        <v>75232416</v>
      </c>
      <c r="H36" s="147">
        <v>5409871</v>
      </c>
      <c r="I36" s="147">
        <v>14684042</v>
      </c>
      <c r="J36" s="147">
        <v>8849947</v>
      </c>
      <c r="K36" s="147">
        <v>1391927</v>
      </c>
      <c r="L36" s="145"/>
      <c r="M36" s="146">
        <v>57969342</v>
      </c>
    </row>
    <row r="37" spans="1:13" ht="12" customHeight="1">
      <c r="A37" s="340" t="s">
        <v>68</v>
      </c>
      <c r="B37" s="340"/>
      <c r="C37" s="340"/>
      <c r="D37" s="340"/>
      <c r="E37" s="144">
        <f t="shared" si="0"/>
        <v>48938645</v>
      </c>
      <c r="F37" s="147"/>
      <c r="G37" s="147">
        <v>13252700</v>
      </c>
      <c r="H37" s="147">
        <v>2047135</v>
      </c>
      <c r="I37" s="147">
        <v>5376915</v>
      </c>
      <c r="J37" s="147">
        <v>3802597</v>
      </c>
      <c r="K37" s="147">
        <v>68782</v>
      </c>
      <c r="L37" s="145"/>
      <c r="M37" s="146">
        <v>24390516</v>
      </c>
    </row>
    <row r="38" spans="1:13" ht="12" customHeight="1">
      <c r="A38" s="340" t="s">
        <v>69</v>
      </c>
      <c r="B38" s="340"/>
      <c r="C38" s="340"/>
      <c r="D38" s="340"/>
      <c r="E38" s="144">
        <f t="shared" si="0"/>
        <v>18282065</v>
      </c>
      <c r="F38" s="147"/>
      <c r="G38" s="147">
        <v>5849588</v>
      </c>
      <c r="H38" s="147">
        <v>1244887</v>
      </c>
      <c r="I38" s="147">
        <v>2792930</v>
      </c>
      <c r="J38" s="147">
        <v>1411235</v>
      </c>
      <c r="K38" s="147">
        <v>680958</v>
      </c>
      <c r="L38" s="145"/>
      <c r="M38" s="146">
        <v>6302467</v>
      </c>
    </row>
    <row r="39" spans="1:13" ht="12" customHeight="1">
      <c r="A39" s="340" t="s">
        <v>70</v>
      </c>
      <c r="B39" s="340"/>
      <c r="C39" s="340"/>
      <c r="D39" s="340"/>
      <c r="E39" s="144">
        <f t="shared" si="0"/>
        <v>74364905</v>
      </c>
      <c r="F39" s="147"/>
      <c r="G39" s="147">
        <v>25956284</v>
      </c>
      <c r="H39" s="147">
        <v>2447095</v>
      </c>
      <c r="I39" s="147">
        <v>9912642</v>
      </c>
      <c r="J39" s="147">
        <v>2050485</v>
      </c>
      <c r="K39" s="147">
        <v>665153</v>
      </c>
      <c r="L39" s="145"/>
      <c r="M39" s="146">
        <v>33333246</v>
      </c>
    </row>
    <row r="40" spans="1:13" ht="12" customHeight="1">
      <c r="A40" s="340" t="s">
        <v>71</v>
      </c>
      <c r="B40" s="340"/>
      <c r="C40" s="340"/>
      <c r="D40" s="340"/>
      <c r="E40" s="144">
        <f t="shared" si="0"/>
        <v>34561094</v>
      </c>
      <c r="F40" s="147"/>
      <c r="G40" s="147">
        <v>6879862</v>
      </c>
      <c r="H40" s="147">
        <v>1748540</v>
      </c>
      <c r="I40" s="147">
        <v>2996304</v>
      </c>
      <c r="J40" s="147">
        <v>3986644</v>
      </c>
      <c r="K40" s="147">
        <v>28877</v>
      </c>
      <c r="L40" s="145"/>
      <c r="M40" s="146">
        <v>18920867</v>
      </c>
    </row>
    <row r="41" spans="1:13" ht="12" customHeight="1">
      <c r="A41" s="340" t="s">
        <v>72</v>
      </c>
      <c r="B41" s="340"/>
      <c r="C41" s="340"/>
      <c r="D41" s="340"/>
      <c r="E41" s="144">
        <f t="shared" si="0"/>
        <v>47954830</v>
      </c>
      <c r="F41" s="147"/>
      <c r="G41" s="147">
        <v>11838038</v>
      </c>
      <c r="H41" s="147">
        <v>3363229</v>
      </c>
      <c r="I41" s="147">
        <v>5439269</v>
      </c>
      <c r="J41" s="147">
        <v>3727690</v>
      </c>
      <c r="K41" s="147">
        <v>268132</v>
      </c>
      <c r="L41" s="145"/>
      <c r="M41" s="146">
        <v>23318472</v>
      </c>
    </row>
    <row r="42" spans="1:13" ht="12" customHeight="1">
      <c r="A42" s="340" t="s">
        <v>73</v>
      </c>
      <c r="B42" s="340"/>
      <c r="C42" s="340"/>
      <c r="D42" s="340"/>
      <c r="E42" s="144">
        <f t="shared" si="0"/>
        <v>19233717</v>
      </c>
      <c r="F42" s="147"/>
      <c r="G42" s="147">
        <v>5780867</v>
      </c>
      <c r="H42" s="147">
        <v>982492</v>
      </c>
      <c r="I42" s="147">
        <v>2237050</v>
      </c>
      <c r="J42" s="147">
        <v>510355</v>
      </c>
      <c r="K42" s="147">
        <v>594829</v>
      </c>
      <c r="L42" s="145"/>
      <c r="M42" s="146">
        <v>9128124</v>
      </c>
    </row>
    <row r="43" spans="1:13" ht="12" customHeight="1">
      <c r="A43" s="340" t="s">
        <v>74</v>
      </c>
      <c r="B43" s="340"/>
      <c r="C43" s="340"/>
      <c r="D43" s="340"/>
      <c r="E43" s="144">
        <f t="shared" si="0"/>
        <v>14119947</v>
      </c>
      <c r="F43" s="147"/>
      <c r="G43" s="147">
        <v>4993420</v>
      </c>
      <c r="H43" s="147">
        <v>1429543</v>
      </c>
      <c r="I43" s="147">
        <v>1184865</v>
      </c>
      <c r="J43" s="147">
        <v>837493</v>
      </c>
      <c r="K43" s="147">
        <v>493784</v>
      </c>
      <c r="L43" s="145"/>
      <c r="M43" s="146">
        <v>5180842</v>
      </c>
    </row>
    <row r="44" spans="1:13" ht="12" customHeight="1">
      <c r="A44" s="340" t="s">
        <v>75</v>
      </c>
      <c r="B44" s="340"/>
      <c r="C44" s="340"/>
      <c r="D44" s="340"/>
      <c r="E44" s="144">
        <f t="shared" si="0"/>
        <v>25246491</v>
      </c>
      <c r="F44" s="147"/>
      <c r="G44" s="147">
        <v>7797271</v>
      </c>
      <c r="H44" s="147">
        <v>1820602</v>
      </c>
      <c r="I44" s="147">
        <v>2814020</v>
      </c>
      <c r="J44" s="147">
        <v>1997212</v>
      </c>
      <c r="K44" s="147">
        <v>17446</v>
      </c>
      <c r="L44" s="145"/>
      <c r="M44" s="146">
        <v>10799940</v>
      </c>
    </row>
    <row r="45" spans="1:13" ht="12" customHeight="1">
      <c r="A45" s="340" t="s">
        <v>76</v>
      </c>
      <c r="B45" s="340"/>
      <c r="C45" s="340"/>
      <c r="D45" s="340"/>
      <c r="E45" s="144">
        <f t="shared" si="0"/>
        <v>168578545</v>
      </c>
      <c r="F45" s="147"/>
      <c r="G45" s="147">
        <v>55342360</v>
      </c>
      <c r="H45" s="147">
        <v>6118084</v>
      </c>
      <c r="I45" s="147">
        <v>22399747</v>
      </c>
      <c r="J45" s="147">
        <v>7672174</v>
      </c>
      <c r="K45" s="147">
        <v>1787904</v>
      </c>
      <c r="L45" s="145"/>
      <c r="M45" s="146">
        <v>75258276</v>
      </c>
    </row>
    <row r="46" spans="1:13" ht="12" customHeight="1">
      <c r="A46" s="340" t="s">
        <v>77</v>
      </c>
      <c r="B46" s="340"/>
      <c r="C46" s="340"/>
      <c r="D46" s="340"/>
      <c r="E46" s="144">
        <f t="shared" si="0"/>
        <v>23531626</v>
      </c>
      <c r="F46" s="147"/>
      <c r="G46" s="147">
        <v>7694628</v>
      </c>
      <c r="H46" s="147">
        <v>1351442</v>
      </c>
      <c r="I46" s="147">
        <v>3123281</v>
      </c>
      <c r="J46" s="147">
        <v>2656337</v>
      </c>
      <c r="K46" s="147">
        <v>49836</v>
      </c>
      <c r="L46" s="145"/>
      <c r="M46" s="146">
        <v>8656102</v>
      </c>
    </row>
    <row r="47" spans="1:13" ht="12" customHeight="1">
      <c r="A47" s="340" t="s">
        <v>78</v>
      </c>
      <c r="B47" s="340"/>
      <c r="C47" s="340"/>
      <c r="D47" s="340"/>
      <c r="E47" s="144">
        <f t="shared" si="0"/>
        <v>119978523</v>
      </c>
      <c r="F47" s="147"/>
      <c r="G47" s="147">
        <v>27826687</v>
      </c>
      <c r="H47" s="147">
        <v>2439524</v>
      </c>
      <c r="I47" s="147">
        <v>8006689</v>
      </c>
      <c r="J47" s="147">
        <v>7998378</v>
      </c>
      <c r="K47" s="147">
        <v>89092</v>
      </c>
      <c r="L47" s="145"/>
      <c r="M47" s="146">
        <v>73618153</v>
      </c>
    </row>
    <row r="48" spans="1:13" ht="12" customHeight="1">
      <c r="A48" s="340" t="s">
        <v>79</v>
      </c>
      <c r="B48" s="340"/>
      <c r="C48" s="340"/>
      <c r="D48" s="340"/>
      <c r="E48" s="144">
        <f t="shared" si="0"/>
        <v>49026722</v>
      </c>
      <c r="F48" s="147"/>
      <c r="G48" s="147">
        <v>15085477</v>
      </c>
      <c r="H48" s="147">
        <v>3553767</v>
      </c>
      <c r="I48" s="147">
        <v>4090048</v>
      </c>
      <c r="J48" s="147">
        <v>3617294</v>
      </c>
      <c r="K48" s="147">
        <v>242800</v>
      </c>
      <c r="L48" s="145"/>
      <c r="M48" s="146">
        <v>22437336</v>
      </c>
    </row>
    <row r="49" spans="1:13" ht="12" customHeight="1">
      <c r="A49" s="340" t="s">
        <v>80</v>
      </c>
      <c r="B49" s="340"/>
      <c r="C49" s="340"/>
      <c r="D49" s="340"/>
      <c r="E49" s="144">
        <f t="shared" si="0"/>
        <v>53065688</v>
      </c>
      <c r="F49" s="147"/>
      <c r="G49" s="147">
        <v>17620812</v>
      </c>
      <c r="H49" s="147">
        <v>2225767</v>
      </c>
      <c r="I49" s="147">
        <v>8457785</v>
      </c>
      <c r="J49" s="147">
        <v>5983846</v>
      </c>
      <c r="K49" s="147">
        <v>1125176</v>
      </c>
      <c r="L49" s="145"/>
      <c r="M49" s="146">
        <v>17652302</v>
      </c>
    </row>
    <row r="50" spans="1:13" ht="12" customHeight="1">
      <c r="A50" s="340" t="s">
        <v>81</v>
      </c>
      <c r="B50" s="340"/>
      <c r="C50" s="340"/>
      <c r="D50" s="340"/>
      <c r="E50" s="144">
        <f t="shared" si="0"/>
        <v>39116509</v>
      </c>
      <c r="F50" s="147"/>
      <c r="G50" s="147">
        <v>11550033</v>
      </c>
      <c r="H50" s="147">
        <v>1701035</v>
      </c>
      <c r="I50" s="147">
        <v>3991554</v>
      </c>
      <c r="J50" s="147">
        <v>556316</v>
      </c>
      <c r="K50" s="147">
        <v>15320</v>
      </c>
      <c r="L50" s="145"/>
      <c r="M50" s="146">
        <v>21302251</v>
      </c>
    </row>
    <row r="51" spans="1:13" ht="12" customHeight="1">
      <c r="A51" s="340" t="s">
        <v>82</v>
      </c>
      <c r="B51" s="340"/>
      <c r="C51" s="340"/>
      <c r="D51" s="340"/>
      <c r="E51" s="144">
        <f t="shared" si="0"/>
        <v>66529219</v>
      </c>
      <c r="F51" s="147"/>
      <c r="G51" s="147">
        <v>27826941</v>
      </c>
      <c r="H51" s="147">
        <v>5985520</v>
      </c>
      <c r="I51" s="147">
        <v>10611243</v>
      </c>
      <c r="J51" s="147">
        <v>3939239</v>
      </c>
      <c r="K51" s="147">
        <v>274389</v>
      </c>
      <c r="L51" s="145"/>
      <c r="M51" s="146">
        <v>17891887</v>
      </c>
    </row>
    <row r="52" spans="1:13" ht="17.25" customHeight="1">
      <c r="A52" s="341"/>
      <c r="B52" s="341"/>
      <c r="C52" s="341"/>
      <c r="D52" s="341"/>
      <c r="E52" s="138"/>
      <c r="F52" s="138"/>
      <c r="G52" s="138"/>
      <c r="H52" s="138"/>
      <c r="I52" s="138"/>
      <c r="J52" s="138"/>
      <c r="K52" s="138"/>
      <c r="L52" s="148"/>
      <c r="M52" s="148"/>
    </row>
    <row r="53" spans="2:13" ht="11.25" customHeight="1">
      <c r="B53" s="148"/>
      <c r="C53" s="148"/>
      <c r="D53" s="148"/>
      <c r="K53" s="134"/>
      <c r="L53" s="148"/>
      <c r="M53" s="148"/>
    </row>
    <row r="54" spans="1:13" ht="12" customHeight="1" hidden="1">
      <c r="A54" s="148" t="s">
        <v>2</v>
      </c>
      <c r="B54" s="148"/>
      <c r="C54" s="148"/>
      <c r="D54" s="148"/>
      <c r="K54" s="148"/>
      <c r="L54" s="148"/>
      <c r="M54" s="148"/>
    </row>
  </sheetData>
  <sheetProtection/>
  <mergeCells count="47">
    <mergeCell ref="A2:J2"/>
    <mergeCell ref="A3:J3"/>
    <mergeCell ref="A4:J4"/>
    <mergeCell ref="A7:D10"/>
    <mergeCell ref="E7:E10"/>
    <mergeCell ref="G7:K7"/>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47:D47"/>
    <mergeCell ref="A36:D36"/>
    <mergeCell ref="A37:D37"/>
    <mergeCell ref="A38:D38"/>
    <mergeCell ref="A39:D39"/>
    <mergeCell ref="A40:D40"/>
    <mergeCell ref="A41:D41"/>
    <mergeCell ref="A48:D48"/>
    <mergeCell ref="A49:D49"/>
    <mergeCell ref="A50:D50"/>
    <mergeCell ref="A51:D51"/>
    <mergeCell ref="A52:D52"/>
    <mergeCell ref="A42:D42"/>
    <mergeCell ref="A43:D43"/>
    <mergeCell ref="A44:D44"/>
    <mergeCell ref="A45:D45"/>
    <mergeCell ref="A46:D46"/>
  </mergeCells>
  <hyperlinks>
    <hyperlink ref="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Durango 2016.</oddHeader>
    <oddFooter>&amp;R&amp;P/&amp;N</oddFooter>
  </headerFooter>
</worksheet>
</file>

<file path=xl/worksheets/sheet7.xml><?xml version="1.0" encoding="utf-8"?>
<worksheet xmlns="http://schemas.openxmlformats.org/spreadsheetml/2006/main" xmlns:r="http://schemas.openxmlformats.org/officeDocument/2006/relationships">
  <dimension ref="A2:M56"/>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114" customWidth="1"/>
    <col min="2" max="2" width="2.83203125" style="114" customWidth="1"/>
    <col min="3" max="3" width="1.5" style="114" customWidth="1"/>
    <col min="4" max="4" width="18.83203125" style="114" customWidth="1"/>
    <col min="5" max="5" width="18.5" style="61" customWidth="1"/>
    <col min="6" max="6" width="24" style="61" customWidth="1"/>
    <col min="7" max="7" width="14.5" style="61" customWidth="1"/>
    <col min="8" max="8" width="14.16015625" style="61" customWidth="1"/>
    <col min="9" max="9" width="2.66015625" style="61" customWidth="1"/>
    <col min="10" max="10" width="15.83203125" style="114" customWidth="1"/>
    <col min="11" max="11" width="12" style="114" hidden="1" customWidth="1"/>
    <col min="12" max="12" width="12.66015625" style="114" hidden="1" customWidth="1"/>
    <col min="13" max="16384" width="0" style="114" hidden="1" customWidth="1"/>
  </cols>
  <sheetData>
    <row r="1" ht="15.75" customHeight="1"/>
    <row r="2" spans="1:12" ht="12.75">
      <c r="A2" s="352" t="s">
        <v>137</v>
      </c>
      <c r="B2" s="353"/>
      <c r="C2" s="353"/>
      <c r="D2" s="353"/>
      <c r="E2" s="353"/>
      <c r="F2" s="353"/>
      <c r="G2" s="353"/>
      <c r="J2" s="261" t="s">
        <v>138</v>
      </c>
      <c r="K2" s="114" t="s">
        <v>2</v>
      </c>
      <c r="L2" s="60"/>
    </row>
    <row r="3" spans="1:12" ht="12.75">
      <c r="A3" s="352">
        <v>2014</v>
      </c>
      <c r="B3" s="353"/>
      <c r="C3" s="353"/>
      <c r="D3" s="353"/>
      <c r="E3" s="353"/>
      <c r="F3" s="353"/>
      <c r="G3" s="353"/>
      <c r="J3" s="61" t="s">
        <v>97</v>
      </c>
      <c r="L3" s="1"/>
    </row>
    <row r="4" spans="1:12" ht="12.75">
      <c r="A4" s="354" t="s">
        <v>124</v>
      </c>
      <c r="B4" s="355"/>
      <c r="C4" s="355"/>
      <c r="D4" s="355"/>
      <c r="E4" s="355"/>
      <c r="F4" s="355"/>
      <c r="G4" s="355"/>
      <c r="J4" s="60"/>
      <c r="L4" s="4"/>
    </row>
    <row r="5" spans="1:12" ht="11.25">
      <c r="A5" s="115"/>
      <c r="B5" s="115"/>
      <c r="C5" s="115"/>
      <c r="D5" s="115"/>
      <c r="E5" s="116"/>
      <c r="F5" s="116"/>
      <c r="G5" s="116"/>
      <c r="H5" s="117"/>
      <c r="I5" s="117"/>
      <c r="J5" s="117"/>
      <c r="L5" s="3"/>
    </row>
    <row r="6" ht="1.5" customHeight="1">
      <c r="J6" s="61"/>
    </row>
    <row r="7" spans="1:12" ht="11.25" customHeight="1">
      <c r="A7" s="314" t="s">
        <v>5</v>
      </c>
      <c r="B7" s="315"/>
      <c r="C7" s="315"/>
      <c r="D7" s="315"/>
      <c r="E7" s="356" t="s">
        <v>139</v>
      </c>
      <c r="F7" s="356"/>
      <c r="G7" s="356"/>
      <c r="H7" s="356"/>
      <c r="I7" s="92"/>
      <c r="J7" s="318" t="s">
        <v>145</v>
      </c>
      <c r="L7" s="4"/>
    </row>
    <row r="8" spans="1:10" ht="1.5" customHeight="1">
      <c r="A8" s="315"/>
      <c r="B8" s="315"/>
      <c r="C8" s="315"/>
      <c r="D8" s="315"/>
      <c r="I8" s="149"/>
      <c r="J8" s="319"/>
    </row>
    <row r="9" spans="1:10" ht="1.5" customHeight="1">
      <c r="A9" s="315"/>
      <c r="B9" s="315"/>
      <c r="C9" s="315"/>
      <c r="D9" s="315"/>
      <c r="E9" s="150"/>
      <c r="F9" s="150"/>
      <c r="G9" s="150"/>
      <c r="H9" s="150"/>
      <c r="I9" s="151"/>
      <c r="J9" s="319"/>
    </row>
    <row r="10" spans="1:10" ht="33.75" customHeight="1">
      <c r="A10" s="315"/>
      <c r="B10" s="315"/>
      <c r="C10" s="315"/>
      <c r="D10" s="315"/>
      <c r="E10" s="96" t="s">
        <v>146</v>
      </c>
      <c r="F10" s="96" t="s">
        <v>147</v>
      </c>
      <c r="G10" s="119" t="s">
        <v>148</v>
      </c>
      <c r="H10" s="119" t="s">
        <v>149</v>
      </c>
      <c r="I10" s="122"/>
      <c r="J10" s="319"/>
    </row>
    <row r="11" spans="1:10" ht="1.5" customHeight="1">
      <c r="A11" s="123"/>
      <c r="B11" s="123"/>
      <c r="C11" s="123"/>
      <c r="D11" s="123"/>
      <c r="E11" s="117"/>
      <c r="F11" s="117"/>
      <c r="G11" s="117"/>
      <c r="H11" s="117"/>
      <c r="I11" s="117"/>
      <c r="J11" s="117"/>
    </row>
    <row r="12" spans="1:13" ht="23.25" customHeight="1">
      <c r="A12" s="306" t="s">
        <v>6</v>
      </c>
      <c r="B12" s="307"/>
      <c r="C12" s="307"/>
      <c r="D12" s="307"/>
      <c r="E12" s="125">
        <f>SUM(E13:E51)</f>
        <v>1286542661</v>
      </c>
      <c r="F12" s="125">
        <f>SUM(F13:F51)</f>
        <v>0</v>
      </c>
      <c r="G12" s="125">
        <f>SUM(G13:G51)</f>
        <v>0</v>
      </c>
      <c r="H12" s="125">
        <f>SUM(H13:H51)</f>
        <v>186809370</v>
      </c>
      <c r="I12" s="127"/>
      <c r="J12" s="125">
        <f>SUM(J13:J51)</f>
        <v>252661377</v>
      </c>
      <c r="K12" s="152"/>
      <c r="L12" s="153">
        <f>SUM(E12:J12)</f>
        <v>1726013408</v>
      </c>
      <c r="M12" s="154"/>
    </row>
    <row r="13" spans="1:12" ht="23.25" customHeight="1">
      <c r="A13" s="301" t="s">
        <v>44</v>
      </c>
      <c r="B13" s="301"/>
      <c r="C13" s="301"/>
      <c r="D13" s="301"/>
      <c r="E13" s="127">
        <v>33600249</v>
      </c>
      <c r="F13" s="127">
        <v>0</v>
      </c>
      <c r="G13" s="127">
        <v>0</v>
      </c>
      <c r="H13" s="127">
        <v>4430988</v>
      </c>
      <c r="I13" s="127"/>
      <c r="J13" s="128">
        <v>0</v>
      </c>
      <c r="K13" s="152"/>
      <c r="L13" s="155">
        <f aca="true" t="shared" si="0" ref="L13:L51">SUM(E13:J13)</f>
        <v>38031237</v>
      </c>
    </row>
    <row r="14" spans="1:12" ht="12" customHeight="1">
      <c r="A14" s="301" t="s">
        <v>45</v>
      </c>
      <c r="B14" s="301"/>
      <c r="C14" s="301"/>
      <c r="D14" s="301"/>
      <c r="E14" s="127">
        <v>12587573</v>
      </c>
      <c r="F14" s="127">
        <v>0</v>
      </c>
      <c r="G14" s="127">
        <v>0</v>
      </c>
      <c r="H14" s="127">
        <v>224110</v>
      </c>
      <c r="I14" s="127"/>
      <c r="J14" s="128">
        <v>0</v>
      </c>
      <c r="K14" s="152"/>
      <c r="L14" s="155">
        <f t="shared" si="0"/>
        <v>12811683</v>
      </c>
    </row>
    <row r="15" spans="1:12" ht="12" customHeight="1">
      <c r="A15" s="301" t="s">
        <v>46</v>
      </c>
      <c r="B15" s="301"/>
      <c r="C15" s="301"/>
      <c r="D15" s="301"/>
      <c r="E15" s="127">
        <v>10943702</v>
      </c>
      <c r="F15" s="127">
        <v>0</v>
      </c>
      <c r="G15" s="127">
        <v>0</v>
      </c>
      <c r="H15" s="127">
        <v>351978</v>
      </c>
      <c r="I15" s="127"/>
      <c r="J15" s="128">
        <v>0</v>
      </c>
      <c r="K15" s="152"/>
      <c r="L15" s="155">
        <f t="shared" si="0"/>
        <v>11295680</v>
      </c>
    </row>
    <row r="16" spans="1:12" ht="12" customHeight="1">
      <c r="A16" s="301" t="s">
        <v>47</v>
      </c>
      <c r="B16" s="301"/>
      <c r="C16" s="301"/>
      <c r="D16" s="301"/>
      <c r="E16" s="127">
        <v>29059859</v>
      </c>
      <c r="F16" s="127">
        <v>0</v>
      </c>
      <c r="G16" s="127">
        <v>0</v>
      </c>
      <c r="H16" s="127">
        <v>2235105</v>
      </c>
      <c r="I16" s="127"/>
      <c r="J16" s="128">
        <v>0</v>
      </c>
      <c r="K16" s="152"/>
      <c r="L16" s="155">
        <f t="shared" si="0"/>
        <v>31294964</v>
      </c>
    </row>
    <row r="17" spans="1:12" ht="12" customHeight="1">
      <c r="A17" s="301" t="s">
        <v>48</v>
      </c>
      <c r="B17" s="301"/>
      <c r="C17" s="301"/>
      <c r="D17" s="301"/>
      <c r="E17" s="127">
        <v>278003191</v>
      </c>
      <c r="F17" s="127">
        <v>0</v>
      </c>
      <c r="G17" s="127">
        <v>0</v>
      </c>
      <c r="H17" s="127">
        <v>93516392</v>
      </c>
      <c r="I17" s="127"/>
      <c r="J17" s="128">
        <v>142094386</v>
      </c>
      <c r="K17" s="152"/>
      <c r="L17" s="155">
        <f t="shared" si="0"/>
        <v>513613969</v>
      </c>
    </row>
    <row r="18" spans="1:12" ht="12" customHeight="1">
      <c r="A18" s="301" t="s">
        <v>49</v>
      </c>
      <c r="B18" s="301"/>
      <c r="C18" s="301"/>
      <c r="D18" s="301"/>
      <c r="E18" s="127">
        <v>9960942</v>
      </c>
      <c r="F18" s="127">
        <v>0</v>
      </c>
      <c r="G18" s="127">
        <v>0</v>
      </c>
      <c r="H18" s="127">
        <v>2093821</v>
      </c>
      <c r="I18" s="127"/>
      <c r="J18" s="128">
        <v>0</v>
      </c>
      <c r="K18" s="152"/>
      <c r="L18" s="155">
        <f t="shared" si="0"/>
        <v>12054763</v>
      </c>
    </row>
    <row r="19" spans="1:12" ht="12" customHeight="1">
      <c r="A19" s="301" t="s">
        <v>50</v>
      </c>
      <c r="B19" s="301"/>
      <c r="C19" s="301"/>
      <c r="D19" s="301"/>
      <c r="E19" s="127">
        <v>15804655</v>
      </c>
      <c r="F19" s="127">
        <v>0</v>
      </c>
      <c r="G19" s="127">
        <v>0</v>
      </c>
      <c r="H19" s="127">
        <v>841193</v>
      </c>
      <c r="I19" s="127"/>
      <c r="J19" s="128">
        <v>7266641</v>
      </c>
      <c r="K19" s="152"/>
      <c r="L19" s="155">
        <f t="shared" si="0"/>
        <v>23912489</v>
      </c>
    </row>
    <row r="20" spans="1:12" ht="12" customHeight="1">
      <c r="A20" s="301" t="s">
        <v>51</v>
      </c>
      <c r="B20" s="301"/>
      <c r="C20" s="301"/>
      <c r="D20" s="301"/>
      <c r="E20" s="127">
        <v>118911755</v>
      </c>
      <c r="F20" s="127">
        <v>0</v>
      </c>
      <c r="G20" s="127">
        <v>0</v>
      </c>
      <c r="H20" s="127">
        <v>29482935</v>
      </c>
      <c r="I20" s="127"/>
      <c r="J20" s="128">
        <v>0</v>
      </c>
      <c r="K20" s="152"/>
      <c r="L20" s="155">
        <f t="shared" si="0"/>
        <v>148394690</v>
      </c>
    </row>
    <row r="21" spans="1:12" ht="12" customHeight="1">
      <c r="A21" s="301" t="s">
        <v>52</v>
      </c>
      <c r="B21" s="301"/>
      <c r="C21" s="301"/>
      <c r="D21" s="301"/>
      <c r="E21" s="127">
        <v>47085237</v>
      </c>
      <c r="F21" s="127">
        <v>0</v>
      </c>
      <c r="G21" s="127">
        <v>0</v>
      </c>
      <c r="H21" s="127">
        <v>4240707</v>
      </c>
      <c r="I21" s="127"/>
      <c r="J21" s="128">
        <v>0</v>
      </c>
      <c r="K21" s="152"/>
      <c r="L21" s="155">
        <f t="shared" si="0"/>
        <v>51325944</v>
      </c>
    </row>
    <row r="22" spans="1:12" ht="12" customHeight="1">
      <c r="A22" s="301" t="s">
        <v>53</v>
      </c>
      <c r="B22" s="301"/>
      <c r="C22" s="301"/>
      <c r="D22" s="301"/>
      <c r="E22" s="127">
        <v>27244642</v>
      </c>
      <c r="F22" s="127">
        <v>0</v>
      </c>
      <c r="G22" s="127">
        <v>0</v>
      </c>
      <c r="H22" s="127">
        <v>0</v>
      </c>
      <c r="I22" s="127"/>
      <c r="J22" s="128">
        <v>0</v>
      </c>
      <c r="K22" s="152"/>
      <c r="L22" s="155">
        <f t="shared" si="0"/>
        <v>27244642</v>
      </c>
    </row>
    <row r="23" spans="1:12" ht="12" customHeight="1">
      <c r="A23" s="301" t="s">
        <v>54</v>
      </c>
      <c r="B23" s="301"/>
      <c r="C23" s="301"/>
      <c r="D23" s="301"/>
      <c r="E23" s="127">
        <v>6884708</v>
      </c>
      <c r="F23" s="127">
        <v>0</v>
      </c>
      <c r="G23" s="127">
        <v>0</v>
      </c>
      <c r="H23" s="127">
        <v>486608</v>
      </c>
      <c r="I23" s="127"/>
      <c r="J23" s="128">
        <v>0</v>
      </c>
      <c r="K23" s="152"/>
      <c r="L23" s="155">
        <f t="shared" si="0"/>
        <v>7371316</v>
      </c>
    </row>
    <row r="24" spans="1:12" ht="12" customHeight="1">
      <c r="A24" s="301" t="s">
        <v>55</v>
      </c>
      <c r="B24" s="301"/>
      <c r="C24" s="301"/>
      <c r="D24" s="301"/>
      <c r="E24" s="127">
        <v>9263839</v>
      </c>
      <c r="F24" s="127">
        <v>0</v>
      </c>
      <c r="G24" s="127">
        <v>0</v>
      </c>
      <c r="H24" s="127">
        <v>853118</v>
      </c>
      <c r="I24" s="127"/>
      <c r="J24" s="128">
        <v>0</v>
      </c>
      <c r="K24" s="152"/>
      <c r="L24" s="155">
        <f t="shared" si="0"/>
        <v>10116957</v>
      </c>
    </row>
    <row r="25" spans="1:12" ht="12" customHeight="1">
      <c r="A25" s="301" t="s">
        <v>56</v>
      </c>
      <c r="B25" s="301"/>
      <c r="C25" s="301"/>
      <c r="D25" s="301"/>
      <c r="E25" s="127">
        <v>82687902</v>
      </c>
      <c r="F25" s="127">
        <v>0</v>
      </c>
      <c r="G25" s="127">
        <v>0</v>
      </c>
      <c r="H25" s="127">
        <v>5615192</v>
      </c>
      <c r="I25" s="127"/>
      <c r="J25" s="128">
        <v>36812891</v>
      </c>
      <c r="K25" s="152"/>
      <c r="L25" s="155">
        <f t="shared" si="0"/>
        <v>125115985</v>
      </c>
    </row>
    <row r="26" spans="1:12" ht="12" customHeight="1">
      <c r="A26" s="301" t="s">
        <v>57</v>
      </c>
      <c r="B26" s="301"/>
      <c r="C26" s="301"/>
      <c r="D26" s="301"/>
      <c r="E26" s="127">
        <v>35408309</v>
      </c>
      <c r="F26" s="127">
        <v>0</v>
      </c>
      <c r="G26" s="127">
        <v>0</v>
      </c>
      <c r="H26" s="127">
        <v>2445898</v>
      </c>
      <c r="I26" s="127"/>
      <c r="J26" s="128">
        <v>0</v>
      </c>
      <c r="K26" s="152"/>
      <c r="L26" s="155">
        <f t="shared" si="0"/>
        <v>37854207</v>
      </c>
    </row>
    <row r="27" spans="1:12" ht="12" customHeight="1">
      <c r="A27" s="301" t="s">
        <v>58</v>
      </c>
      <c r="B27" s="301"/>
      <c r="C27" s="301"/>
      <c r="D27" s="301"/>
      <c r="E27" s="127">
        <v>32713354</v>
      </c>
      <c r="F27" s="127">
        <v>0</v>
      </c>
      <c r="G27" s="127">
        <v>0</v>
      </c>
      <c r="H27" s="127">
        <v>1943643</v>
      </c>
      <c r="I27" s="127"/>
      <c r="J27" s="128">
        <v>43249625</v>
      </c>
      <c r="K27" s="152"/>
      <c r="L27" s="155">
        <f t="shared" si="0"/>
        <v>77906622</v>
      </c>
    </row>
    <row r="28" spans="1:12" ht="12" customHeight="1">
      <c r="A28" s="301" t="s">
        <v>59</v>
      </c>
      <c r="B28" s="301"/>
      <c r="C28" s="301"/>
      <c r="D28" s="301"/>
      <c r="E28" s="127">
        <v>10810601</v>
      </c>
      <c r="F28" s="127">
        <v>0</v>
      </c>
      <c r="G28" s="127">
        <v>0</v>
      </c>
      <c r="H28" s="127">
        <v>647052</v>
      </c>
      <c r="I28" s="127"/>
      <c r="J28" s="128">
        <v>85561</v>
      </c>
      <c r="K28" s="152"/>
      <c r="L28" s="155">
        <f t="shared" si="0"/>
        <v>11543214</v>
      </c>
    </row>
    <row r="29" spans="1:12" ht="12" customHeight="1">
      <c r="A29" s="301" t="s">
        <v>60</v>
      </c>
      <c r="B29" s="301"/>
      <c r="C29" s="301"/>
      <c r="D29" s="301"/>
      <c r="E29" s="127">
        <v>12845740</v>
      </c>
      <c r="F29" s="127">
        <v>0</v>
      </c>
      <c r="G29" s="127">
        <v>0</v>
      </c>
      <c r="H29" s="127">
        <v>1243529</v>
      </c>
      <c r="I29" s="127"/>
      <c r="J29" s="128">
        <v>0</v>
      </c>
      <c r="K29" s="152"/>
      <c r="L29" s="155">
        <f t="shared" si="0"/>
        <v>14089269</v>
      </c>
    </row>
    <row r="30" spans="1:12" ht="12" customHeight="1">
      <c r="A30" s="301" t="s">
        <v>61</v>
      </c>
      <c r="B30" s="301"/>
      <c r="C30" s="301"/>
      <c r="D30" s="301"/>
      <c r="E30" s="127">
        <v>32219298</v>
      </c>
      <c r="F30" s="127">
        <v>0</v>
      </c>
      <c r="G30" s="127">
        <v>0</v>
      </c>
      <c r="H30" s="127">
        <v>1226325</v>
      </c>
      <c r="I30" s="127"/>
      <c r="J30" s="128">
        <v>0</v>
      </c>
      <c r="K30" s="152"/>
      <c r="L30" s="155">
        <f t="shared" si="0"/>
        <v>33445623</v>
      </c>
    </row>
    <row r="31" spans="1:12" ht="12" customHeight="1">
      <c r="A31" s="301" t="s">
        <v>62</v>
      </c>
      <c r="B31" s="301"/>
      <c r="C31" s="301"/>
      <c r="D31" s="301"/>
      <c r="E31" s="127">
        <v>21840376</v>
      </c>
      <c r="F31" s="127">
        <v>0</v>
      </c>
      <c r="G31" s="127">
        <v>0</v>
      </c>
      <c r="H31" s="127">
        <v>1280714</v>
      </c>
      <c r="I31" s="127"/>
      <c r="J31" s="128">
        <v>1222666</v>
      </c>
      <c r="K31" s="152"/>
      <c r="L31" s="155">
        <f t="shared" si="0"/>
        <v>24343756</v>
      </c>
    </row>
    <row r="32" spans="1:12" ht="12" customHeight="1">
      <c r="A32" s="301" t="s">
        <v>63</v>
      </c>
      <c r="B32" s="301"/>
      <c r="C32" s="301"/>
      <c r="D32" s="301"/>
      <c r="E32" s="127">
        <v>15524599</v>
      </c>
      <c r="F32" s="127">
        <v>0</v>
      </c>
      <c r="G32" s="127">
        <v>0</v>
      </c>
      <c r="H32" s="127">
        <v>154356</v>
      </c>
      <c r="I32" s="127"/>
      <c r="J32" s="128">
        <v>2576878</v>
      </c>
      <c r="K32" s="152"/>
      <c r="L32" s="155">
        <f t="shared" si="0"/>
        <v>18255833</v>
      </c>
    </row>
    <row r="33" spans="1:12" ht="12" customHeight="1">
      <c r="A33" s="301" t="s">
        <v>64</v>
      </c>
      <c r="B33" s="301"/>
      <c r="C33" s="301"/>
      <c r="D33" s="301"/>
      <c r="E33" s="127">
        <v>26771135</v>
      </c>
      <c r="F33" s="127">
        <v>0</v>
      </c>
      <c r="G33" s="127">
        <v>0</v>
      </c>
      <c r="H33" s="127">
        <v>1664699</v>
      </c>
      <c r="I33" s="127"/>
      <c r="J33" s="128">
        <v>0</v>
      </c>
      <c r="K33" s="152"/>
      <c r="L33" s="155">
        <f t="shared" si="0"/>
        <v>28435834</v>
      </c>
    </row>
    <row r="34" spans="1:12" ht="12" customHeight="1">
      <c r="A34" s="301" t="s">
        <v>65</v>
      </c>
      <c r="B34" s="301"/>
      <c r="C34" s="301"/>
      <c r="D34" s="301"/>
      <c r="E34" s="127">
        <v>15887896</v>
      </c>
      <c r="F34" s="127">
        <v>0</v>
      </c>
      <c r="G34" s="127">
        <v>0</v>
      </c>
      <c r="H34" s="127">
        <v>1655313</v>
      </c>
      <c r="I34" s="127"/>
      <c r="J34" s="128">
        <v>0</v>
      </c>
      <c r="K34" s="152"/>
      <c r="L34" s="155">
        <f t="shared" si="0"/>
        <v>17543209</v>
      </c>
    </row>
    <row r="35" spans="1:12" ht="12" customHeight="1">
      <c r="A35" s="301" t="s">
        <v>66</v>
      </c>
      <c r="B35" s="301"/>
      <c r="C35" s="301"/>
      <c r="D35" s="301"/>
      <c r="E35" s="127">
        <v>19193778</v>
      </c>
      <c r="F35" s="127">
        <v>0</v>
      </c>
      <c r="G35" s="127">
        <v>0</v>
      </c>
      <c r="H35" s="127">
        <v>2638121</v>
      </c>
      <c r="I35" s="127"/>
      <c r="J35" s="128">
        <v>2019500</v>
      </c>
      <c r="K35" s="152"/>
      <c r="L35" s="155">
        <f t="shared" si="0"/>
        <v>23851399</v>
      </c>
    </row>
    <row r="36" spans="1:12" ht="12" customHeight="1">
      <c r="A36" s="301" t="s">
        <v>67</v>
      </c>
      <c r="B36" s="301"/>
      <c r="C36" s="301"/>
      <c r="D36" s="301"/>
      <c r="E36" s="127">
        <v>52373405</v>
      </c>
      <c r="F36" s="127">
        <v>0</v>
      </c>
      <c r="G36" s="127">
        <v>0</v>
      </c>
      <c r="H36" s="127">
        <v>5595937</v>
      </c>
      <c r="I36" s="127"/>
      <c r="J36" s="128">
        <v>0</v>
      </c>
      <c r="K36" s="152"/>
      <c r="L36" s="155">
        <f t="shared" si="0"/>
        <v>57969342</v>
      </c>
    </row>
    <row r="37" spans="1:12" ht="12" customHeight="1">
      <c r="A37" s="301" t="s">
        <v>68</v>
      </c>
      <c r="B37" s="301"/>
      <c r="C37" s="301"/>
      <c r="D37" s="301"/>
      <c r="E37" s="127">
        <v>22191489</v>
      </c>
      <c r="F37" s="127">
        <v>0</v>
      </c>
      <c r="G37" s="127">
        <v>0</v>
      </c>
      <c r="H37" s="127">
        <v>1970806</v>
      </c>
      <c r="I37" s="127"/>
      <c r="J37" s="128">
        <v>228221</v>
      </c>
      <c r="K37" s="152"/>
      <c r="L37" s="155">
        <f t="shared" si="0"/>
        <v>24390516</v>
      </c>
    </row>
    <row r="38" spans="1:12" ht="12" customHeight="1">
      <c r="A38" s="301" t="s">
        <v>69</v>
      </c>
      <c r="B38" s="301"/>
      <c r="C38" s="301"/>
      <c r="D38" s="301"/>
      <c r="E38" s="127">
        <v>6302467</v>
      </c>
      <c r="F38" s="127">
        <v>0</v>
      </c>
      <c r="G38" s="127">
        <v>0</v>
      </c>
      <c r="H38" s="127">
        <v>0</v>
      </c>
      <c r="I38" s="127"/>
      <c r="J38" s="128">
        <v>0</v>
      </c>
      <c r="K38" s="152"/>
      <c r="L38" s="155">
        <f t="shared" si="0"/>
        <v>6302467</v>
      </c>
    </row>
    <row r="39" spans="1:12" ht="12" customHeight="1">
      <c r="A39" s="301" t="s">
        <v>70</v>
      </c>
      <c r="B39" s="301"/>
      <c r="C39" s="301"/>
      <c r="D39" s="301"/>
      <c r="E39" s="127">
        <v>30615358</v>
      </c>
      <c r="F39" s="127">
        <v>0</v>
      </c>
      <c r="G39" s="127">
        <v>0</v>
      </c>
      <c r="H39" s="127">
        <v>725743</v>
      </c>
      <c r="I39" s="127"/>
      <c r="J39" s="128">
        <v>1992145</v>
      </c>
      <c r="K39" s="152"/>
      <c r="L39" s="155">
        <f t="shared" si="0"/>
        <v>33333246</v>
      </c>
    </row>
    <row r="40" spans="1:12" ht="12" customHeight="1">
      <c r="A40" s="301" t="s">
        <v>71</v>
      </c>
      <c r="B40" s="301"/>
      <c r="C40" s="301"/>
      <c r="D40" s="301"/>
      <c r="E40" s="127">
        <v>17427039</v>
      </c>
      <c r="F40" s="127">
        <v>0</v>
      </c>
      <c r="G40" s="127">
        <v>0</v>
      </c>
      <c r="H40" s="127">
        <v>1319232</v>
      </c>
      <c r="I40" s="127"/>
      <c r="J40" s="128">
        <v>174596</v>
      </c>
      <c r="K40" s="152"/>
      <c r="L40" s="155">
        <f t="shared" si="0"/>
        <v>18920867</v>
      </c>
    </row>
    <row r="41" spans="1:12" ht="12" customHeight="1">
      <c r="A41" s="301" t="s">
        <v>72</v>
      </c>
      <c r="B41" s="301"/>
      <c r="C41" s="301"/>
      <c r="D41" s="301"/>
      <c r="E41" s="127">
        <v>22265336</v>
      </c>
      <c r="F41" s="127">
        <v>0</v>
      </c>
      <c r="G41" s="127">
        <v>0</v>
      </c>
      <c r="H41" s="127">
        <v>813051</v>
      </c>
      <c r="I41" s="127"/>
      <c r="J41" s="128">
        <v>240085</v>
      </c>
      <c r="K41" s="152"/>
      <c r="L41" s="155">
        <f t="shared" si="0"/>
        <v>23318472</v>
      </c>
    </row>
    <row r="42" spans="1:12" ht="12" customHeight="1">
      <c r="A42" s="301" t="s">
        <v>73</v>
      </c>
      <c r="B42" s="301"/>
      <c r="C42" s="301"/>
      <c r="D42" s="301"/>
      <c r="E42" s="127">
        <v>8398470</v>
      </c>
      <c r="F42" s="127">
        <v>0</v>
      </c>
      <c r="G42" s="127">
        <v>0</v>
      </c>
      <c r="H42" s="127">
        <v>448769</v>
      </c>
      <c r="I42" s="127"/>
      <c r="J42" s="128">
        <v>280885</v>
      </c>
      <c r="K42" s="152"/>
      <c r="L42" s="155">
        <f t="shared" si="0"/>
        <v>9128124</v>
      </c>
    </row>
    <row r="43" spans="1:12" ht="12" customHeight="1">
      <c r="A43" s="301" t="s">
        <v>74</v>
      </c>
      <c r="B43" s="301"/>
      <c r="C43" s="301"/>
      <c r="D43" s="301"/>
      <c r="E43" s="127">
        <v>3428243</v>
      </c>
      <c r="F43" s="127">
        <v>0</v>
      </c>
      <c r="G43" s="127">
        <v>0</v>
      </c>
      <c r="H43" s="127">
        <v>230269</v>
      </c>
      <c r="I43" s="127"/>
      <c r="J43" s="128">
        <v>1522330</v>
      </c>
      <c r="K43" s="152"/>
      <c r="L43" s="155">
        <f t="shared" si="0"/>
        <v>5180842</v>
      </c>
    </row>
    <row r="44" spans="1:12" ht="12" customHeight="1">
      <c r="A44" s="301" t="s">
        <v>75</v>
      </c>
      <c r="B44" s="301"/>
      <c r="C44" s="301"/>
      <c r="D44" s="301"/>
      <c r="E44" s="127">
        <v>9545650</v>
      </c>
      <c r="F44" s="127">
        <v>0</v>
      </c>
      <c r="G44" s="127">
        <v>0</v>
      </c>
      <c r="H44" s="127">
        <v>1254290</v>
      </c>
      <c r="I44" s="127"/>
      <c r="J44" s="128">
        <v>0</v>
      </c>
      <c r="K44" s="152"/>
      <c r="L44" s="155">
        <f t="shared" si="0"/>
        <v>10799940</v>
      </c>
    </row>
    <row r="45" spans="1:12" ht="12" customHeight="1">
      <c r="A45" s="301" t="s">
        <v>76</v>
      </c>
      <c r="B45" s="301"/>
      <c r="C45" s="301"/>
      <c r="D45" s="301"/>
      <c r="E45" s="127">
        <v>64618645</v>
      </c>
      <c r="F45" s="127">
        <v>0</v>
      </c>
      <c r="G45" s="127">
        <v>0</v>
      </c>
      <c r="H45" s="127">
        <v>7216678</v>
      </c>
      <c r="I45" s="127"/>
      <c r="J45" s="128">
        <v>3422953</v>
      </c>
      <c r="K45" s="152"/>
      <c r="L45" s="155">
        <f t="shared" si="0"/>
        <v>75258276</v>
      </c>
    </row>
    <row r="46" spans="1:12" ht="12" customHeight="1">
      <c r="A46" s="301" t="s">
        <v>77</v>
      </c>
      <c r="B46" s="301"/>
      <c r="C46" s="301"/>
      <c r="D46" s="301"/>
      <c r="E46" s="127">
        <v>7893318</v>
      </c>
      <c r="F46" s="127">
        <v>0</v>
      </c>
      <c r="G46" s="127">
        <v>0</v>
      </c>
      <c r="H46" s="127">
        <v>762784</v>
      </c>
      <c r="I46" s="127"/>
      <c r="J46" s="128">
        <v>0</v>
      </c>
      <c r="K46" s="152"/>
      <c r="L46" s="155">
        <f t="shared" si="0"/>
        <v>8656102</v>
      </c>
    </row>
    <row r="47" spans="1:12" ht="12" customHeight="1">
      <c r="A47" s="301" t="s">
        <v>78</v>
      </c>
      <c r="B47" s="301"/>
      <c r="C47" s="301"/>
      <c r="D47" s="301"/>
      <c r="E47" s="127">
        <v>66823873</v>
      </c>
      <c r="F47" s="127">
        <v>0</v>
      </c>
      <c r="G47" s="127">
        <v>0</v>
      </c>
      <c r="H47" s="127">
        <v>903352</v>
      </c>
      <c r="I47" s="127"/>
      <c r="J47" s="128">
        <v>5890928</v>
      </c>
      <c r="K47" s="152"/>
      <c r="L47" s="155">
        <f t="shared" si="0"/>
        <v>73618153</v>
      </c>
    </row>
    <row r="48" spans="1:12" ht="12" customHeight="1">
      <c r="A48" s="301" t="s">
        <v>79</v>
      </c>
      <c r="B48" s="301"/>
      <c r="C48" s="301"/>
      <c r="D48" s="301"/>
      <c r="E48" s="127">
        <v>21200962</v>
      </c>
      <c r="F48" s="127">
        <v>0</v>
      </c>
      <c r="G48" s="127">
        <v>0</v>
      </c>
      <c r="H48" s="127">
        <v>1236374</v>
      </c>
      <c r="I48" s="127"/>
      <c r="J48" s="128">
        <v>0</v>
      </c>
      <c r="K48" s="152"/>
      <c r="L48" s="155">
        <f t="shared" si="0"/>
        <v>22437336</v>
      </c>
    </row>
    <row r="49" spans="1:12" ht="12" customHeight="1">
      <c r="A49" s="301" t="s">
        <v>80</v>
      </c>
      <c r="B49" s="301"/>
      <c r="C49" s="301"/>
      <c r="D49" s="301"/>
      <c r="E49" s="127">
        <v>15707982</v>
      </c>
      <c r="F49" s="127">
        <v>0</v>
      </c>
      <c r="G49" s="127">
        <v>0</v>
      </c>
      <c r="H49" s="127">
        <v>1705538</v>
      </c>
      <c r="I49" s="127"/>
      <c r="J49" s="128">
        <v>238782</v>
      </c>
      <c r="K49" s="152"/>
      <c r="L49" s="155">
        <f t="shared" si="0"/>
        <v>17652302</v>
      </c>
    </row>
    <row r="50" spans="1:12" ht="12" customHeight="1">
      <c r="A50" s="301" t="s">
        <v>81</v>
      </c>
      <c r="B50" s="301"/>
      <c r="C50" s="301"/>
      <c r="D50" s="301"/>
      <c r="E50" s="127">
        <v>17842603</v>
      </c>
      <c r="F50" s="127">
        <v>0</v>
      </c>
      <c r="G50" s="127">
        <v>0</v>
      </c>
      <c r="H50" s="127">
        <v>1133139</v>
      </c>
      <c r="I50" s="127"/>
      <c r="J50" s="128">
        <v>2326509</v>
      </c>
      <c r="K50" s="152"/>
      <c r="L50" s="155">
        <f t="shared" si="0"/>
        <v>21302251</v>
      </c>
    </row>
    <row r="51" spans="1:12" ht="12" customHeight="1">
      <c r="A51" s="301" t="s">
        <v>82</v>
      </c>
      <c r="B51" s="301"/>
      <c r="C51" s="301"/>
      <c r="D51" s="301"/>
      <c r="E51" s="127">
        <v>14654481</v>
      </c>
      <c r="F51" s="127">
        <v>0</v>
      </c>
      <c r="G51" s="127">
        <v>0</v>
      </c>
      <c r="H51" s="127">
        <v>2221611</v>
      </c>
      <c r="I51" s="127"/>
      <c r="J51" s="128">
        <v>1015795</v>
      </c>
      <c r="K51" s="152"/>
      <c r="L51" s="155">
        <f t="shared" si="0"/>
        <v>17891887</v>
      </c>
    </row>
    <row r="52" spans="1:10" ht="17.25" customHeight="1">
      <c r="A52" s="302"/>
      <c r="B52" s="302"/>
      <c r="C52" s="302"/>
      <c r="D52" s="302"/>
      <c r="E52" s="117"/>
      <c r="F52" s="117"/>
      <c r="G52" s="117"/>
      <c r="H52" s="117"/>
      <c r="I52" s="117"/>
      <c r="J52" s="117"/>
    </row>
    <row r="53" spans="1:10" ht="11.25" customHeight="1">
      <c r="A53" s="130"/>
      <c r="B53" s="130"/>
      <c r="C53" s="130"/>
      <c r="D53" s="130"/>
      <c r="J53" s="61"/>
    </row>
    <row r="54" spans="1:10" ht="11.25" customHeight="1">
      <c r="A54" s="303" t="s">
        <v>4</v>
      </c>
      <c r="B54" s="303"/>
      <c r="C54" s="303"/>
      <c r="D54" s="304" t="s">
        <v>150</v>
      </c>
      <c r="E54" s="305"/>
      <c r="F54" s="305"/>
      <c r="G54" s="305"/>
      <c r="H54" s="305"/>
      <c r="I54" s="305"/>
      <c r="J54" s="305"/>
    </row>
    <row r="55" spans="1:10" ht="11.25" customHeight="1">
      <c r="A55" s="131"/>
      <c r="B55" s="132"/>
      <c r="C55" s="132"/>
      <c r="D55" s="305"/>
      <c r="E55" s="305"/>
      <c r="F55" s="305"/>
      <c r="G55" s="305"/>
      <c r="H55" s="305"/>
      <c r="I55" s="305"/>
      <c r="J55" s="305"/>
    </row>
    <row r="56" ht="11.25" hidden="1">
      <c r="A56" s="114" t="s">
        <v>2</v>
      </c>
    </row>
  </sheetData>
  <sheetProtection/>
  <mergeCells count="49">
    <mergeCell ref="A2:G2"/>
    <mergeCell ref="A3:G3"/>
    <mergeCell ref="A4:G4"/>
    <mergeCell ref="A7:D10"/>
    <mergeCell ref="E7:H7"/>
    <mergeCell ref="J7:J10"/>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4:C54"/>
    <mergeCell ref="D54:J55"/>
  </mergeCells>
  <hyperlinks>
    <hyperlink ref="D54:J55" r:id="rId1" tooltip="www.inegi.org.mx" display="INEGI. Dirección General de Estadísticas Económicas. Estadística de finanzas públicas estatales y municipales. www.inegi.org.mx (&lt;día&gt; de &lt;mes&gt; de 2015). Con base en información proporcionada por el Gobierno del Estado. "/>
    <hyperlink ref="J2" location="Índice!A1" tooltip="Ir a Índice" display="Índice!A1"/>
  </hyperlinks>
  <printOptions/>
  <pageMargins left="0.7874015748031497" right="0.5905511811023623" top="0.5511811023622047" bottom="0.8661417322834646" header="0" footer="0.3937007874015748"/>
  <pageSetup fitToHeight="2" horizontalDpi="600" verticalDpi="600" orientation="portrait" r:id="rId2"/>
  <headerFooter alignWithMargins="0">
    <oddHeader>&amp;L&amp;10&amp;K000080 INEGI. Anuario estadístico y geográfico de Durango 2016.</oddHeader>
    <oddFooter>&amp;R&amp;P/&amp;N</oddFooter>
  </headerFooter>
</worksheet>
</file>

<file path=xl/worksheets/sheet8.xml><?xml version="1.0" encoding="utf-8"?>
<worksheet xmlns="http://schemas.openxmlformats.org/spreadsheetml/2006/main" xmlns:r="http://schemas.openxmlformats.org/officeDocument/2006/relationships">
  <dimension ref="A2:J40"/>
  <sheetViews>
    <sheetView showGridLines="0" showRowColHeaders="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156" customWidth="1"/>
    <col min="2" max="2" width="2.83203125" style="156" customWidth="1"/>
    <col min="3" max="3" width="1.5" style="156" customWidth="1"/>
    <col min="4" max="4" width="31.83203125" style="156" customWidth="1"/>
    <col min="5" max="5" width="27.5" style="157" customWidth="1"/>
    <col min="6" max="6" width="19.66015625" style="157" customWidth="1"/>
    <col min="7" max="7" width="29.66015625" style="156" customWidth="1"/>
    <col min="8" max="8" width="12" style="156" hidden="1" customWidth="1"/>
    <col min="9" max="9" width="10.83203125" style="156" hidden="1" customWidth="1"/>
    <col min="10" max="16384" width="0" style="156" hidden="1" customWidth="1"/>
  </cols>
  <sheetData>
    <row r="1" ht="15.75" customHeight="1"/>
    <row r="2" spans="1:9" ht="12.75">
      <c r="A2" s="369" t="s">
        <v>151</v>
      </c>
      <c r="B2" s="370"/>
      <c r="C2" s="370"/>
      <c r="D2" s="370"/>
      <c r="E2" s="370"/>
      <c r="F2" s="370"/>
      <c r="G2" s="261" t="s">
        <v>152</v>
      </c>
      <c r="H2" s="156" t="s">
        <v>2</v>
      </c>
      <c r="I2" s="158"/>
    </row>
    <row r="3" spans="1:9" ht="12.75">
      <c r="A3" s="369" t="s">
        <v>153</v>
      </c>
      <c r="B3" s="357"/>
      <c r="C3" s="357"/>
      <c r="D3" s="357"/>
      <c r="E3" s="357"/>
      <c r="F3" s="357"/>
      <c r="G3" s="158"/>
      <c r="I3" s="1"/>
    </row>
    <row r="4" spans="1:9" ht="11.25">
      <c r="A4" s="160"/>
      <c r="B4" s="160"/>
      <c r="C4" s="160"/>
      <c r="D4" s="160"/>
      <c r="E4" s="161"/>
      <c r="F4" s="161"/>
      <c r="G4" s="162"/>
      <c r="I4" s="4"/>
    </row>
    <row r="5" ht="1.5" customHeight="1">
      <c r="G5" s="157"/>
    </row>
    <row r="6" spans="1:9" ht="11.25">
      <c r="A6" s="371" t="s">
        <v>154</v>
      </c>
      <c r="B6" s="372"/>
      <c r="C6" s="372"/>
      <c r="D6" s="372"/>
      <c r="E6" s="163"/>
      <c r="F6" s="163"/>
      <c r="G6" s="164" t="s">
        <v>155</v>
      </c>
      <c r="I6" s="3"/>
    </row>
    <row r="7" spans="1:7" ht="1.5" customHeight="1">
      <c r="A7" s="165"/>
      <c r="B7" s="165"/>
      <c r="C7" s="165"/>
      <c r="D7" s="165"/>
      <c r="E7" s="162"/>
      <c r="F7" s="162"/>
      <c r="G7" s="162"/>
    </row>
    <row r="8" spans="1:10" ht="23.25" customHeight="1">
      <c r="A8" s="373" t="s">
        <v>3</v>
      </c>
      <c r="B8" s="374"/>
      <c r="C8" s="374"/>
      <c r="D8" s="374"/>
      <c r="G8" s="166">
        <f>G9+G10+G13+G14+G15+G16+G17+G18+G19+G20+G21+G22+G23+G24+G25+G26+G27+G28+G29+G30+G31</f>
        <v>662826</v>
      </c>
      <c r="I8" s="167"/>
      <c r="J8" s="167"/>
    </row>
    <row r="9" spans="1:10" ht="34.5" customHeight="1">
      <c r="A9" s="364" t="s">
        <v>156</v>
      </c>
      <c r="B9" s="365"/>
      <c r="C9" s="365"/>
      <c r="D9" s="365"/>
      <c r="E9" s="156"/>
      <c r="F9" s="156"/>
      <c r="G9" s="35">
        <v>83599</v>
      </c>
      <c r="I9" s="168"/>
      <c r="J9" s="169"/>
    </row>
    <row r="10" spans="1:10" ht="17.25" customHeight="1">
      <c r="A10" s="375" t="s">
        <v>157</v>
      </c>
      <c r="B10" s="376"/>
      <c r="C10" s="376"/>
      <c r="D10" s="376"/>
      <c r="E10" s="156"/>
      <c r="F10" s="156"/>
      <c r="G10" s="170">
        <f>SUM(G11:G12)</f>
        <v>133726</v>
      </c>
      <c r="I10" s="171"/>
      <c r="J10" s="169"/>
    </row>
    <row r="11" spans="1:10" ht="17.25" customHeight="1">
      <c r="A11" s="368" t="s">
        <v>158</v>
      </c>
      <c r="B11" s="368"/>
      <c r="C11" s="368"/>
      <c r="D11" s="368"/>
      <c r="E11" s="156"/>
      <c r="F11" s="156"/>
      <c r="G11" s="35">
        <v>128319</v>
      </c>
      <c r="I11" s="167"/>
      <c r="J11" s="169"/>
    </row>
    <row r="12" spans="1:10" ht="17.25" customHeight="1">
      <c r="A12" s="368" t="s">
        <v>159</v>
      </c>
      <c r="B12" s="368"/>
      <c r="C12" s="368"/>
      <c r="D12" s="368"/>
      <c r="E12" s="156"/>
      <c r="F12" s="156"/>
      <c r="G12" s="35">
        <v>5407</v>
      </c>
      <c r="I12" s="167"/>
      <c r="J12" s="169"/>
    </row>
    <row r="13" spans="1:10" ht="39.75" customHeight="1">
      <c r="A13" s="364" t="s">
        <v>160</v>
      </c>
      <c r="B13" s="365"/>
      <c r="C13" s="365"/>
      <c r="D13" s="365"/>
      <c r="E13" s="156"/>
      <c r="F13" s="156"/>
      <c r="G13" s="35">
        <v>1942</v>
      </c>
      <c r="I13" s="168"/>
      <c r="J13" s="169"/>
    </row>
    <row r="14" spans="1:10" ht="17.25" customHeight="1">
      <c r="A14" s="364" t="s">
        <v>161</v>
      </c>
      <c r="B14" s="365"/>
      <c r="C14" s="365"/>
      <c r="D14" s="365"/>
      <c r="E14" s="156"/>
      <c r="F14" s="156"/>
      <c r="G14" s="35">
        <v>22869</v>
      </c>
      <c r="I14" s="168"/>
      <c r="J14" s="169"/>
    </row>
    <row r="15" spans="1:10" ht="17.25" customHeight="1">
      <c r="A15" s="364" t="s">
        <v>162</v>
      </c>
      <c r="B15" s="365"/>
      <c r="C15" s="365"/>
      <c r="D15" s="365"/>
      <c r="E15" s="156"/>
      <c r="F15" s="156"/>
      <c r="G15" s="35">
        <v>67564</v>
      </c>
      <c r="I15" s="167"/>
      <c r="J15" s="169"/>
    </row>
    <row r="16" spans="1:10" ht="17.25" customHeight="1">
      <c r="A16" s="364" t="s">
        <v>163</v>
      </c>
      <c r="B16" s="365"/>
      <c r="C16" s="365"/>
      <c r="D16" s="365"/>
      <c r="E16" s="156"/>
      <c r="F16" s="156"/>
      <c r="G16" s="35">
        <v>24026</v>
      </c>
      <c r="I16" s="168"/>
      <c r="J16" s="169"/>
    </row>
    <row r="17" spans="1:10" ht="17.25" customHeight="1">
      <c r="A17" s="364" t="s">
        <v>164</v>
      </c>
      <c r="B17" s="365"/>
      <c r="C17" s="365"/>
      <c r="D17" s="365"/>
      <c r="E17" s="156"/>
      <c r="F17" s="156"/>
      <c r="G17" s="35">
        <v>60939</v>
      </c>
      <c r="I17" s="168"/>
      <c r="J17" s="169"/>
    </row>
    <row r="18" spans="1:10" ht="17.25" customHeight="1">
      <c r="A18" s="366" t="s">
        <v>165</v>
      </c>
      <c r="B18" s="363"/>
      <c r="C18" s="363"/>
      <c r="D18" s="363"/>
      <c r="E18" s="156"/>
      <c r="F18" s="156"/>
      <c r="G18" s="35">
        <v>17711</v>
      </c>
      <c r="I18" s="172"/>
      <c r="J18" s="169"/>
    </row>
    <row r="19" spans="1:10" ht="17.25" customHeight="1">
      <c r="A19" s="364" t="s">
        <v>166</v>
      </c>
      <c r="B19" s="365"/>
      <c r="C19" s="365"/>
      <c r="D19" s="365"/>
      <c r="E19" s="156"/>
      <c r="F19" s="156"/>
      <c r="G19" s="35">
        <v>2049</v>
      </c>
      <c r="I19" s="168"/>
      <c r="J19" s="169"/>
    </row>
    <row r="20" spans="1:10" ht="17.25" customHeight="1">
      <c r="A20" s="366" t="s">
        <v>167</v>
      </c>
      <c r="B20" s="363"/>
      <c r="C20" s="363"/>
      <c r="D20" s="363"/>
      <c r="E20" s="156"/>
      <c r="F20" s="156"/>
      <c r="G20" s="35">
        <v>6551</v>
      </c>
      <c r="I20" s="168"/>
      <c r="J20" s="169"/>
    </row>
    <row r="21" spans="1:10" ht="28.5" customHeight="1">
      <c r="A21" s="362" t="s">
        <v>168</v>
      </c>
      <c r="B21" s="363"/>
      <c r="C21" s="363"/>
      <c r="D21" s="363"/>
      <c r="E21" s="156"/>
      <c r="F21" s="156"/>
      <c r="G21" s="35">
        <v>6657</v>
      </c>
      <c r="I21" s="168"/>
      <c r="J21" s="169"/>
    </row>
    <row r="22" spans="1:10" ht="28.5" customHeight="1">
      <c r="A22" s="362" t="s">
        <v>169</v>
      </c>
      <c r="B22" s="363"/>
      <c r="C22" s="363"/>
      <c r="D22" s="363"/>
      <c r="E22" s="156"/>
      <c r="F22" s="156"/>
      <c r="G22" s="35">
        <v>79617</v>
      </c>
      <c r="I22" s="168"/>
      <c r="J22" s="169"/>
    </row>
    <row r="23" spans="1:10" ht="17.25" customHeight="1">
      <c r="A23" s="364" t="s">
        <v>170</v>
      </c>
      <c r="B23" s="365"/>
      <c r="C23" s="365"/>
      <c r="D23" s="365"/>
      <c r="E23" s="156"/>
      <c r="F23" s="156"/>
      <c r="G23" s="35">
        <v>50</v>
      </c>
      <c r="I23" s="168"/>
      <c r="J23" s="169"/>
    </row>
    <row r="24" spans="1:10" ht="39.75" customHeight="1">
      <c r="A24" s="362" t="s">
        <v>171</v>
      </c>
      <c r="B24" s="363"/>
      <c r="C24" s="363"/>
      <c r="D24" s="363"/>
      <c r="E24" s="156"/>
      <c r="F24" s="156"/>
      <c r="G24" s="35">
        <v>46740</v>
      </c>
      <c r="I24" s="167"/>
      <c r="J24" s="169"/>
    </row>
    <row r="25" spans="1:10" ht="17.25" customHeight="1">
      <c r="A25" s="366" t="s">
        <v>172</v>
      </c>
      <c r="B25" s="363"/>
      <c r="C25" s="363"/>
      <c r="D25" s="363"/>
      <c r="E25" s="156"/>
      <c r="F25" s="156"/>
      <c r="G25" s="35">
        <v>15047</v>
      </c>
      <c r="I25" s="168"/>
      <c r="J25" s="169"/>
    </row>
    <row r="26" spans="1:10" ht="17.25" customHeight="1">
      <c r="A26" s="366" t="s">
        <v>173</v>
      </c>
      <c r="B26" s="363"/>
      <c r="C26" s="363"/>
      <c r="D26" s="363"/>
      <c r="E26" s="156"/>
      <c r="F26" s="156"/>
      <c r="G26" s="35">
        <v>16383</v>
      </c>
      <c r="I26" s="168"/>
      <c r="J26" s="169"/>
    </row>
    <row r="27" spans="1:10" ht="28.5" customHeight="1">
      <c r="A27" s="362" t="s">
        <v>174</v>
      </c>
      <c r="B27" s="363"/>
      <c r="C27" s="363"/>
      <c r="D27" s="363"/>
      <c r="E27" s="156"/>
      <c r="F27" s="156"/>
      <c r="G27" s="35">
        <v>1749</v>
      </c>
      <c r="I27" s="168"/>
      <c r="J27" s="169"/>
    </row>
    <row r="28" spans="1:10" ht="28.5" customHeight="1">
      <c r="A28" s="362" t="s">
        <v>175</v>
      </c>
      <c r="B28" s="363"/>
      <c r="C28" s="363"/>
      <c r="D28" s="363"/>
      <c r="E28" s="156"/>
      <c r="F28" s="156"/>
      <c r="G28" s="35">
        <v>4669</v>
      </c>
      <c r="I28" s="167"/>
      <c r="J28" s="169"/>
    </row>
    <row r="29" spans="1:10" ht="28.5" customHeight="1">
      <c r="A29" s="362" t="s">
        <v>176</v>
      </c>
      <c r="B29" s="363"/>
      <c r="C29" s="363"/>
      <c r="D29" s="363"/>
      <c r="E29" s="156"/>
      <c r="F29" s="156"/>
      <c r="G29" s="35">
        <v>18232</v>
      </c>
      <c r="I29" s="167"/>
      <c r="J29" s="169"/>
    </row>
    <row r="30" spans="1:10" ht="39.75" customHeight="1">
      <c r="A30" s="364" t="s">
        <v>177</v>
      </c>
      <c r="B30" s="365"/>
      <c r="C30" s="365"/>
      <c r="D30" s="365"/>
      <c r="E30" s="156"/>
      <c r="F30" s="156"/>
      <c r="G30" s="35">
        <v>45344</v>
      </c>
      <c r="I30" s="168"/>
      <c r="J30" s="169"/>
    </row>
    <row r="31" spans="1:10" ht="17.25" customHeight="1">
      <c r="A31" s="366" t="s">
        <v>178</v>
      </c>
      <c r="B31" s="363"/>
      <c r="C31" s="363"/>
      <c r="D31" s="363"/>
      <c r="E31" s="156"/>
      <c r="F31" s="156"/>
      <c r="G31" s="35">
        <v>7362</v>
      </c>
      <c r="I31" s="168"/>
      <c r="J31" s="169"/>
    </row>
    <row r="32" spans="1:7" ht="17.25" customHeight="1">
      <c r="A32" s="367"/>
      <c r="B32" s="367"/>
      <c r="C32" s="367"/>
      <c r="D32" s="367"/>
      <c r="E32" s="162"/>
      <c r="F32" s="162"/>
      <c r="G32" s="162"/>
    </row>
    <row r="33" spans="1:7" ht="11.25" customHeight="1">
      <c r="A33" s="94"/>
      <c r="B33" s="94"/>
      <c r="C33" s="94"/>
      <c r="D33" s="94"/>
      <c r="G33" s="173"/>
    </row>
    <row r="34" spans="1:7" ht="11.25" customHeight="1">
      <c r="A34" s="360" t="s">
        <v>0</v>
      </c>
      <c r="B34" s="360"/>
      <c r="C34" s="357" t="s">
        <v>179</v>
      </c>
      <c r="D34" s="357"/>
      <c r="E34" s="357"/>
      <c r="F34" s="357"/>
      <c r="G34" s="357"/>
    </row>
    <row r="35" spans="1:7" ht="11.25" customHeight="1">
      <c r="A35" s="174"/>
      <c r="B35" s="159"/>
      <c r="C35" s="357" t="s">
        <v>180</v>
      </c>
      <c r="D35" s="357"/>
      <c r="E35" s="357"/>
      <c r="F35" s="357"/>
      <c r="G35" s="357"/>
    </row>
    <row r="36" spans="1:7" ht="11.25" customHeight="1">
      <c r="A36" s="175"/>
      <c r="C36" s="358" t="s">
        <v>229</v>
      </c>
      <c r="D36" s="359"/>
      <c r="E36" s="359"/>
      <c r="F36" s="359"/>
      <c r="G36" s="359"/>
    </row>
    <row r="37" spans="1:7" ht="11.25" customHeight="1">
      <c r="A37" s="94"/>
      <c r="B37" s="176"/>
      <c r="C37" s="359"/>
      <c r="D37" s="359"/>
      <c r="E37" s="359"/>
      <c r="F37" s="359"/>
      <c r="G37" s="359"/>
    </row>
    <row r="38" spans="1:7" ht="11.25" customHeight="1">
      <c r="A38" s="94" t="s">
        <v>94</v>
      </c>
      <c r="B38" s="357" t="s">
        <v>181</v>
      </c>
      <c r="C38" s="357"/>
      <c r="D38" s="357"/>
      <c r="E38" s="357"/>
      <c r="F38" s="357"/>
      <c r="G38" s="357"/>
    </row>
    <row r="39" spans="1:9" ht="11.25" customHeight="1">
      <c r="A39" s="360" t="s">
        <v>4</v>
      </c>
      <c r="B39" s="360"/>
      <c r="C39" s="360"/>
      <c r="D39" s="361" t="s">
        <v>182</v>
      </c>
      <c r="E39" s="361"/>
      <c r="F39" s="361"/>
      <c r="G39" s="361"/>
      <c r="I39" s="177"/>
    </row>
    <row r="40" ht="11.25" hidden="1">
      <c r="A40" s="94" t="s">
        <v>2</v>
      </c>
    </row>
  </sheetData>
  <sheetProtection/>
  <mergeCells count="35">
    <mergeCell ref="A2:F2"/>
    <mergeCell ref="A3:F3"/>
    <mergeCell ref="A6:D6"/>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C34:G34"/>
    <mergeCell ref="A23:D23"/>
    <mergeCell ref="A24:D24"/>
    <mergeCell ref="A25:D25"/>
    <mergeCell ref="A26:D26"/>
    <mergeCell ref="A27:D27"/>
    <mergeCell ref="A28:D28"/>
    <mergeCell ref="C35:G35"/>
    <mergeCell ref="C36:G37"/>
    <mergeCell ref="B38:G38"/>
    <mergeCell ref="A39:C39"/>
    <mergeCell ref="D39:G39"/>
    <mergeCell ref="A29:D29"/>
    <mergeCell ref="A30:D30"/>
    <mergeCell ref="A31:D31"/>
    <mergeCell ref="A32:D32"/>
    <mergeCell ref="A34:B34"/>
  </mergeCells>
  <hyperlinks>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Durango 2016.</oddHeader>
    <oddFooter>&amp;R&amp;P/&amp;N</oddFooter>
  </headerFooter>
  <ignoredErrors>
    <ignoredError sqref="G10" formulaRange="1"/>
  </ignoredErrors>
</worksheet>
</file>

<file path=xl/worksheets/sheet9.xml><?xml version="1.0" encoding="utf-8"?>
<worksheet xmlns="http://schemas.openxmlformats.org/spreadsheetml/2006/main" xmlns:r="http://schemas.openxmlformats.org/officeDocument/2006/relationships">
  <dimension ref="A2:U16"/>
  <sheetViews>
    <sheetView showGridLines="0" showRowColHeaders="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114" customWidth="1"/>
    <col min="2" max="2" width="2.83203125" style="114" customWidth="1"/>
    <col min="3" max="3" width="1.5" style="114" customWidth="1"/>
    <col min="4" max="4" width="24.33203125" style="114" customWidth="1"/>
    <col min="5" max="8" width="16.83203125" style="61" customWidth="1"/>
    <col min="9" max="9" width="16.83203125" style="114" customWidth="1"/>
    <col min="10" max="15" width="12" style="114" hidden="1" customWidth="1"/>
    <col min="16" max="16" width="8.16015625" style="114" hidden="1" customWidth="1"/>
    <col min="17" max="16384" width="0" style="114" hidden="1" customWidth="1"/>
  </cols>
  <sheetData>
    <row r="1" ht="15.75" customHeight="1"/>
    <row r="2" spans="1:11" ht="12.75">
      <c r="A2" s="352" t="s">
        <v>183</v>
      </c>
      <c r="B2" s="352"/>
      <c r="C2" s="352"/>
      <c r="D2" s="352"/>
      <c r="E2" s="352"/>
      <c r="F2" s="352"/>
      <c r="G2" s="352"/>
      <c r="H2" s="93"/>
      <c r="I2" s="261" t="s">
        <v>184</v>
      </c>
      <c r="J2" s="114" t="s">
        <v>2</v>
      </c>
      <c r="K2" s="60"/>
    </row>
    <row r="3" spans="1:11" ht="12.75">
      <c r="A3" s="352" t="s">
        <v>185</v>
      </c>
      <c r="B3" s="352"/>
      <c r="C3" s="352"/>
      <c r="D3" s="352"/>
      <c r="E3" s="352"/>
      <c r="F3" s="352"/>
      <c r="G3" s="352"/>
      <c r="H3" s="93"/>
      <c r="I3" s="60"/>
      <c r="K3" s="1"/>
    </row>
    <row r="4" spans="1:11" ht="11.25">
      <c r="A4" s="115"/>
      <c r="B4" s="115"/>
      <c r="C4" s="115"/>
      <c r="D4" s="115"/>
      <c r="E4" s="117"/>
      <c r="F4" s="117"/>
      <c r="G4" s="117"/>
      <c r="H4" s="117"/>
      <c r="I4" s="117"/>
      <c r="K4" s="4"/>
    </row>
    <row r="5" ht="1.5" customHeight="1">
      <c r="I5" s="61"/>
    </row>
    <row r="6" spans="1:11" ht="11.25">
      <c r="A6" s="379" t="s">
        <v>186</v>
      </c>
      <c r="B6" s="379"/>
      <c r="C6" s="379"/>
      <c r="D6" s="379"/>
      <c r="E6" s="178">
        <v>2011</v>
      </c>
      <c r="F6" s="178">
        <v>2012</v>
      </c>
      <c r="G6" s="178">
        <v>2013</v>
      </c>
      <c r="H6" s="178">
        <v>2014</v>
      </c>
      <c r="I6" s="178">
        <v>2015</v>
      </c>
      <c r="K6" s="3"/>
    </row>
    <row r="7" spans="1:9" ht="1.5" customHeight="1">
      <c r="A7" s="123"/>
      <c r="B7" s="123"/>
      <c r="C7" s="123"/>
      <c r="D7" s="123"/>
      <c r="E7" s="117"/>
      <c r="F7" s="117"/>
      <c r="G7" s="117"/>
      <c r="H7" s="117"/>
      <c r="I7" s="117"/>
    </row>
    <row r="8" spans="1:21" ht="23.25" customHeight="1">
      <c r="A8" s="380" t="s">
        <v>187</v>
      </c>
      <c r="B8" s="380"/>
      <c r="C8" s="380"/>
      <c r="D8" s="380"/>
      <c r="E8" s="179">
        <f>SUM(E9:E10)</f>
        <v>443998</v>
      </c>
      <c r="F8" s="179">
        <f>SUM(F9:F10)</f>
        <v>458674</v>
      </c>
      <c r="G8" s="179">
        <f>SUM(G9:G10)</f>
        <v>505362</v>
      </c>
      <c r="H8" s="179">
        <f>SUM(H9:H10)</f>
        <v>582708</v>
      </c>
      <c r="I8" s="179">
        <f>SUM(I9:I10)</f>
        <v>662826</v>
      </c>
      <c r="P8" s="180"/>
      <c r="Q8" s="180"/>
      <c r="R8" s="180"/>
      <c r="S8" s="180"/>
      <c r="T8" s="180"/>
      <c r="U8" s="180"/>
    </row>
    <row r="9" spans="1:20" ht="34.5" customHeight="1">
      <c r="A9" s="381" t="s">
        <v>188</v>
      </c>
      <c r="B9" s="382"/>
      <c r="C9" s="382"/>
      <c r="D9" s="382"/>
      <c r="E9" s="181">
        <v>430359</v>
      </c>
      <c r="F9" s="181">
        <v>444030</v>
      </c>
      <c r="G9" s="181">
        <v>489723</v>
      </c>
      <c r="H9" s="181">
        <v>566218</v>
      </c>
      <c r="I9" s="181">
        <v>645647</v>
      </c>
      <c r="P9" s="180"/>
      <c r="Q9" s="180"/>
      <c r="R9" s="180"/>
      <c r="S9" s="180"/>
      <c r="T9" s="180"/>
    </row>
    <row r="10" spans="1:9" ht="28.5" customHeight="1">
      <c r="A10" s="383" t="s">
        <v>189</v>
      </c>
      <c r="B10" s="377"/>
      <c r="C10" s="377"/>
      <c r="D10" s="377"/>
      <c r="E10" s="181">
        <v>13639</v>
      </c>
      <c r="F10" s="181">
        <v>14644</v>
      </c>
      <c r="G10" s="181">
        <v>15639</v>
      </c>
      <c r="H10" s="181">
        <v>16490</v>
      </c>
      <c r="I10" s="181">
        <v>17179</v>
      </c>
    </row>
    <row r="11" spans="1:9" ht="17.25" customHeight="1">
      <c r="A11" s="302"/>
      <c r="B11" s="302"/>
      <c r="C11" s="302"/>
      <c r="D11" s="302"/>
      <c r="E11" s="117"/>
      <c r="F11" s="117"/>
      <c r="G11" s="117"/>
      <c r="H11" s="117"/>
      <c r="I11" s="117"/>
    </row>
    <row r="12" spans="1:9" ht="11.25" customHeight="1">
      <c r="A12" s="130"/>
      <c r="B12" s="130"/>
      <c r="C12" s="130"/>
      <c r="D12" s="130"/>
      <c r="I12" s="182"/>
    </row>
    <row r="13" spans="1:9" ht="11.25" customHeight="1">
      <c r="A13" s="303" t="s">
        <v>0</v>
      </c>
      <c r="B13" s="303"/>
      <c r="C13" s="377" t="s">
        <v>190</v>
      </c>
      <c r="D13" s="377"/>
      <c r="E13" s="377"/>
      <c r="F13" s="377"/>
      <c r="G13" s="377"/>
      <c r="H13" s="377"/>
      <c r="I13" s="377"/>
    </row>
    <row r="14" spans="1:9" ht="11.25" customHeight="1">
      <c r="A14" s="131"/>
      <c r="B14" s="130"/>
      <c r="C14" s="301" t="s">
        <v>180</v>
      </c>
      <c r="D14" s="301"/>
      <c r="E14" s="301"/>
      <c r="F14" s="301"/>
      <c r="G14" s="301"/>
      <c r="H14" s="301"/>
      <c r="I14" s="301"/>
    </row>
    <row r="15" spans="1:9" ht="10.5" customHeight="1">
      <c r="A15" s="303" t="s">
        <v>4</v>
      </c>
      <c r="B15" s="303"/>
      <c r="C15" s="303"/>
      <c r="D15" s="378" t="s">
        <v>182</v>
      </c>
      <c r="E15" s="378"/>
      <c r="F15" s="378"/>
      <c r="G15" s="378"/>
      <c r="H15" s="378"/>
      <c r="I15" s="378"/>
    </row>
    <row r="16" ht="11.25" hidden="1">
      <c r="A16" s="114" t="s">
        <v>2</v>
      </c>
    </row>
  </sheetData>
  <sheetProtection/>
  <mergeCells count="12">
    <mergeCell ref="A2:G2"/>
    <mergeCell ref="A3:G3"/>
    <mergeCell ref="A6:D6"/>
    <mergeCell ref="A8:D8"/>
    <mergeCell ref="A9:D9"/>
    <mergeCell ref="A10:D10"/>
    <mergeCell ref="A11:D11"/>
    <mergeCell ref="A13:B13"/>
    <mergeCell ref="C13:I13"/>
    <mergeCell ref="C14:I14"/>
    <mergeCell ref="A15:C15"/>
    <mergeCell ref="D15:I15"/>
  </mergeCells>
  <hyperlinks>
    <hyperlink ref="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Durango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Durango 2016. Finanzas públicas</dc:title>
  <dc:subject/>
  <dc:creator>INEGI</dc:creator>
  <cp:keywords>Impuestos Inversión Pública Captación Gasto Recursos Públicos</cp:keywords>
  <dc:description/>
  <cp:lastModifiedBy>INEGI</cp:lastModifiedBy>
  <cp:lastPrinted>2016-11-29T15:15:09Z</cp:lastPrinted>
  <dcterms:created xsi:type="dcterms:W3CDTF">2001-09-27T14:18:51Z</dcterms:created>
  <dcterms:modified xsi:type="dcterms:W3CDTF">2016-11-29T16:03:44Z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y fmtid="{D5CDD505-2E9C-101B-9397-08002B2CF9AE}" pid="3" name="TemplateUrl">
    <vt:lpwstr/>
  </property>
  <property fmtid="{D5CDD505-2E9C-101B-9397-08002B2CF9AE}" pid="4" name="_SourceUrl">
    <vt:lpwstr/>
  </property>
  <property fmtid="{D5CDD505-2E9C-101B-9397-08002B2CF9AE}" pid="5" name="Observación">
    <vt:lpwstr/>
  </property>
  <property fmtid="{D5CDD505-2E9C-101B-9397-08002B2CF9AE}" pid="6" name="xd_ProgID">
    <vt:lpwstr/>
  </property>
  <property fmtid="{D5CDD505-2E9C-101B-9397-08002B2CF9AE}" pid="7" name="Order">
    <vt:lpwstr/>
  </property>
  <property fmtid="{D5CDD505-2E9C-101B-9397-08002B2CF9AE}" pid="8" name="MetaInfo">
    <vt:lpwstr/>
  </property>
</Properties>
</file>