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1580" windowHeight="6540" activeTab="0"/>
  </bookViews>
  <sheets>
    <sheet name="Índice" sheetId="1" r:id="rId1"/>
    <sheet name="12.1" sheetId="2" r:id="rId2"/>
    <sheet name="12.2" sheetId="3" r:id="rId3"/>
    <sheet name="12.3" sheetId="4" r:id="rId4"/>
    <sheet name="12.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EDO50">#REF!</definedName>
    <definedName name="_EDO60">'[3]C2.2.18'!#REF!</definedName>
    <definedName name="_EDO70">'[3]C2.2.18'!#REF!</definedName>
    <definedName name="_EDO80">'[3]C2.2.18'!#REF!</definedName>
    <definedName name="_EDO90">'[3]C2.2.18'!#REF!</definedName>
    <definedName name="_MUN50">#REF!</definedName>
    <definedName name="_MUN60">'[3]C2.2.18'!#REF!</definedName>
    <definedName name="_MUN70">'[3]C2.2.18'!#REF!</definedName>
    <definedName name="_MUN80">'[3]C2.2.18'!#REF!</definedName>
    <definedName name="_MUN90">'[3]C2.2.18'!#REF!</definedName>
    <definedName name="AGRDOS" localSheetId="3">#REF!</definedName>
    <definedName name="AGRDOS" localSheetId="4">#REF!</definedName>
    <definedName name="AGRDOS">#REF!</definedName>
    <definedName name="AGRUNO" localSheetId="3">#REF!</definedName>
    <definedName name="AGRUNO" localSheetId="4">#REF!</definedName>
    <definedName name="AGRUNO">#REF!</definedName>
    <definedName name="_xlnm.Print_Area" localSheetId="1">'12.1'!$A$2:$I$15</definedName>
    <definedName name="_xlnm.Print_Area" localSheetId="2">'12.2'!$A$2:$I$29</definedName>
    <definedName name="_xlnm.Print_Area" localSheetId="3">'12.3'!$A$2:$K$23</definedName>
    <definedName name="_xlnm.Print_Area" localSheetId="4">'12.4'!$A$2:$J$81</definedName>
    <definedName name="_xlnm.Print_Area" localSheetId="0">'Índice'!$A$2:$C$20</definedName>
    <definedName name="central">"Imagen 14"</definedName>
    <definedName name="Consulta17" localSheetId="4">#REF!</definedName>
    <definedName name="Consulta17">#REF!</definedName>
    <definedName name="Consulta9" localSheetId="4">#REF!</definedName>
    <definedName name="Consulta9">#REF!</definedName>
    <definedName name="EDO50">#REF!</definedName>
    <definedName name="EDO60" localSheetId="3">'[3]C2.2.18'!#REF!</definedName>
    <definedName name="EDO60">'[3]C2.2.18'!#REF!</definedName>
    <definedName name="EDO70" localSheetId="3">'[3]C2.2.18'!#REF!</definedName>
    <definedName name="EDO70">'[3]C2.2.18'!#REF!</definedName>
    <definedName name="EDO80" localSheetId="3">'[3]C2.2.18'!#REF!</definedName>
    <definedName name="EDO80">'[3]C2.2.18'!#REF!</definedName>
    <definedName name="EDO90" localSheetId="3">'[3]C2.2.18'!#REF!</definedName>
    <definedName name="EDO90">'[3]C2.2.18'!#REF!</definedName>
    <definedName name="MUN50">#REF!</definedName>
    <definedName name="MUN60" localSheetId="3">'[3]C2.2.18'!#REF!</definedName>
    <definedName name="MUN60">'[3]C2.2.18'!#REF!</definedName>
    <definedName name="MUN70" localSheetId="3">'[3]C2.2.18'!#REF!</definedName>
    <definedName name="MUN70">'[3]C2.2.18'!#REF!</definedName>
    <definedName name="MUN80" localSheetId="3">'[3]C2.2.18'!#REF!</definedName>
    <definedName name="MUN80">'[3]C2.2.18'!#REF!</definedName>
    <definedName name="MUN90" localSheetId="3">'[3]C2.2.18'!#REF!</definedName>
    <definedName name="MUN90">'[3]C2.2.18'!#REF!</definedName>
    <definedName name="peccuatro" localSheetId="3">#REF!</definedName>
    <definedName name="peccuatro" localSheetId="4">#REF!</definedName>
    <definedName name="peccuatro">#REF!</definedName>
    <definedName name="pectres" localSheetId="3">#REF!</definedName>
    <definedName name="pectres" localSheetId="4">#REF!</definedName>
    <definedName name="pectres">#REF!</definedName>
    <definedName name="_xlnm.Print_Titles" localSheetId="1">'12.1'!$2:$8</definedName>
    <definedName name="_xlnm.Print_Titles" localSheetId="2">'12.2'!$2:$9</definedName>
    <definedName name="_xlnm.Print_Titles" localSheetId="3">'12.3'!$2:$8</definedName>
    <definedName name="_xlnm.Print_Titles" localSheetId="4">'12.4'!$2:$14</definedName>
  </definedNames>
  <calcPr calcMode="manual" fullCalcOnLoad="1"/>
</workbook>
</file>

<file path=xl/sharedStrings.xml><?xml version="1.0" encoding="utf-8"?>
<sst xmlns="http://schemas.openxmlformats.org/spreadsheetml/2006/main" count="172" uniqueCount="104">
  <si>
    <t>Productores
beneficiados</t>
  </si>
  <si>
    <t>Estado</t>
  </si>
  <si>
    <t>Municipio</t>
  </si>
  <si>
    <t>a/</t>
  </si>
  <si>
    <t>b/</t>
  </si>
  <si>
    <t>&amp;</t>
  </si>
  <si>
    <t>Volumen
(Toneladas)</t>
  </si>
  <si>
    <t>Fuente:</t>
  </si>
  <si>
    <t>Nota:</t>
  </si>
  <si>
    <t>(Hectáreas)</t>
  </si>
  <si>
    <t>Superficie sembrada
(Hectáreas)</t>
  </si>
  <si>
    <t>Superficie cosechada
(Hectáreas)</t>
  </si>
  <si>
    <t>Superficie incorporada
al riego</t>
  </si>
  <si>
    <t>en la actividad agrícola por municipio</t>
  </si>
  <si>
    <t>Monto pagado
(Miles de pesos)</t>
  </si>
  <si>
    <t>Se refiere al área que nunca ha tenido riego disponible, donde se establece infraestructura (pozo, canal u otra fuente de agua) que permita disponer de agua para el crecimiento de los cultivos.</t>
  </si>
  <si>
    <t>Superficie rehabilitada
para el riego</t>
  </si>
  <si>
    <t>Superficies incorporada y rehabilitada para el riego por municipio</t>
  </si>
  <si>
    <t>Superficie
beneficiada
(Hectáreas)</t>
  </si>
  <si>
    <t>Cuadro 12.1</t>
  </si>
  <si>
    <t>Cuadro 12.2</t>
  </si>
  <si>
    <t>Cuadro 12.3</t>
  </si>
  <si>
    <t>Año agrícola 2014</t>
  </si>
  <si>
    <t>Productores, superficies y monto pagado por el PROAGRO</t>
  </si>
  <si>
    <t>Cultivo</t>
  </si>
  <si>
    <t>Año agrícola 2015</t>
  </si>
  <si>
    <t>Se refiere a la superficie donde se realiza el conjunto de actividades que tienen como propósito restituir (habilitar de nuevo) las obras hidroagrícolas a su estado original (condiciones de diseño y proyecto) con el propósito de asegurar las condiciones estructurales y/o funcionales de las obras hidroagrícolas para su uso pleno, la eficiencia en el uso del agua y la calidad en el servicio de riego. En el contexto del Programa de Rehabilitación, Modernización, Tecnificación y Equipamiento de Unidades de Riego son todas aquellas acciones que tienen como resultado mantener la seguridad física y operativa de la infraestructura desde la obra de captación (obra de cabeza) hasta la red de distribución y regaderas (antes de la aplicación del riego a la planta).</t>
  </si>
  <si>
    <t>SAGARPA. Dirección General de Operación y Explotación de Padrones de la Subsecretaría de Agricultura.</t>
  </si>
  <si>
    <t>Superficie
ratificada
(Hectáreas)</t>
  </si>
  <si>
    <t>Productores
ratificados</t>
  </si>
  <si>
    <t>Superficie
solicitada
(Hectáreas)</t>
  </si>
  <si>
    <t>Productores
solicitantes</t>
  </si>
  <si>
    <t>Agave tequilero</t>
  </si>
  <si>
    <t>Aguacate</t>
  </si>
  <si>
    <t>Alfalfa</t>
  </si>
  <si>
    <t>de los cultivos con representatividad en la muestra</t>
  </si>
  <si>
    <t xml:space="preserve">Superficies sembrada y cosechada, y volumen de la producción agrícola </t>
  </si>
  <si>
    <t>Caña de azúcar</t>
  </si>
  <si>
    <t>Limón</t>
  </si>
  <si>
    <t>Maíz blanco</t>
  </si>
  <si>
    <r>
      <rPr>
        <sz val="8"/>
        <rFont val="Arial"/>
        <family val="2"/>
      </rPr>
      <t xml:space="preserve">INEGI. Dirección General de Estadísticas Económicas. </t>
    </r>
    <r>
      <rPr>
        <i/>
        <sz val="8"/>
        <rFont val="Arial"/>
        <family val="2"/>
      </rPr>
      <t>Encuesta Nacional Agropecuaria 2014.</t>
    </r>
    <r>
      <rPr>
        <u val="single"/>
        <sz val="8"/>
        <color indexed="12"/>
        <rFont val="Arial"/>
        <family val="2"/>
      </rPr>
      <t xml:space="preserve"> www.inegi.org.mx</t>
    </r>
    <r>
      <rPr>
        <sz val="8"/>
        <rFont val="Arial"/>
        <family val="2"/>
      </rPr>
      <t xml:space="preserve"> (12 de mayo de 2016).</t>
    </r>
  </si>
  <si>
    <t>Debido al redondeo de las cifras, la suma de los parciales puede o no coincidir con los totales.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</si>
  <si>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</si>
  <si>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</si>
  <si>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</si>
  <si>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</si>
  <si>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</si>
  <si>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</si>
  <si>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</si>
  <si>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</si>
  <si>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</si>
  <si>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</si>
  <si>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CONAGUA, Dirección Local. Subdirección Técnica.</t>
  </si>
  <si>
    <t>Suma asegurada, monto de las primas emitidas y de las pagadas en la actividad</t>
  </si>
  <si>
    <t>Cuadro 12.4</t>
  </si>
  <si>
    <t>agrícola por esquema de seguro, tipo de cultivo y cultivo</t>
  </si>
  <si>
    <t>(Miles de pesos)</t>
  </si>
  <si>
    <t>Esquema
      Tipo
            Cultivo</t>
  </si>
  <si>
    <t xml:space="preserve">Suma 
asegurada
</t>
  </si>
  <si>
    <t>Monto total de las 
primas emitidas</t>
  </si>
  <si>
    <t>Monto de las 
primas pagadas 
por el productor</t>
  </si>
  <si>
    <t>Monto de las 
primas pagadas mediante subsidio 
del gobierno 
federal</t>
  </si>
  <si>
    <t>Monto de las 
primas pagadas 
con recursos 
fiscales federales 
y estatales</t>
  </si>
  <si>
    <t>Total</t>
  </si>
  <si>
    <t>Seguro tradicional a/</t>
  </si>
  <si>
    <t>Cultivos cíclicos</t>
  </si>
  <si>
    <t>Maíz</t>
  </si>
  <si>
    <t>Melón</t>
  </si>
  <si>
    <t>Cultivos perennes</t>
  </si>
  <si>
    <t>Caña</t>
  </si>
  <si>
    <t>Limonero</t>
  </si>
  <si>
    <t>Palma</t>
  </si>
  <si>
    <t>Papayo</t>
  </si>
  <si>
    <t>Tamarindo</t>
  </si>
  <si>
    <t>No especificado</t>
  </si>
  <si>
    <t>Chile</t>
  </si>
  <si>
    <t>Jamaica</t>
  </si>
  <si>
    <t>Pepino</t>
  </si>
  <si>
    <t>Sorgo</t>
  </si>
  <si>
    <t>Café</t>
  </si>
  <si>
    <t>Cítricos</t>
  </si>
  <si>
    <t>Guanábana</t>
  </si>
  <si>
    <t>Mango</t>
  </si>
  <si>
    <t>Palma de coco</t>
  </si>
  <si>
    <t>Piña</t>
  </si>
  <si>
    <t>Plátano</t>
  </si>
  <si>
    <t>Zarzamora</t>
  </si>
  <si>
    <t>Arroz</t>
  </si>
  <si>
    <t>Cacahuate</t>
  </si>
  <si>
    <t>Café cereza</t>
  </si>
  <si>
    <r>
      <t xml:space="preserve">La información que se presenta corresponde al Sistema Nacional de Aseguramiento al Medio Rural </t>
    </r>
    <r>
      <rPr>
        <sz val="8"/>
        <color indexed="8"/>
        <rFont val="Arial"/>
        <family val="2"/>
      </rPr>
      <t>y corresponde a la entidad de registro de los aseguramientos.</t>
    </r>
    <r>
      <rPr>
        <sz val="8"/>
        <color indexed="8"/>
        <rFont val="Arial"/>
        <family val="2"/>
      </rPr>
      <t xml:space="preserve">
La denominación de los cultivos es genérica, por lo que la información puede incluir diversas subespecies y variedades.</t>
    </r>
  </si>
  <si>
    <t xml:space="preserve">Se refiere al que ofrecen las aseguradoras privadas y los fondos de aseguramiento de manera individual a los productores, por lo que no incluye los seguros masivos de carácter catastrófico; el seguro tradicional (también llamado comercial) es apoyado con recursos federales del Programa de Subsidio a la Prima del Seguro Agropecuario, operado por Agroasemex. </t>
  </si>
  <si>
    <t>Se refiere al que opera a través del Programa de Atención a Contingencias Climatológicas (PACC) de SAGARPA para productores sin acceso al seguro tradicional, y en el que participan también aseguradoras privadas donde el pago de las primas se realiza con recursos de los gobiernos de los estados, del gobierno federal, del PACC-SAGARPA y del Fondo de Contingencias y Autoseguro que opera Agroasemex.</t>
  </si>
  <si>
    <t>Agroasemex, SA. Dirección General Adjunta de Operación; Dirección de Administración de Subsidios.</t>
  </si>
  <si>
    <t>Seguro catastrófico c/</t>
  </si>
  <si>
    <t>c/</t>
  </si>
  <si>
    <r>
      <t>La suma de los importes pagados por el productor y el gobierno federal puede no coincidir con el monto total de las primas emitidas, debido al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redondeo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 las cifras y a los ajustes en los pagos de subsidio de acuerdo con los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porcentajes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autorizados por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el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gobierno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federal.</t>
    </r>
  </si>
  <si>
    <t>2014 y 2015</t>
  </si>
  <si>
    <t>12. Agricultura</t>
  </si>
  <si>
    <t>12.1</t>
  </si>
  <si>
    <t>Superficies sembrada y cosechada, y volumen de la producción agrícola</t>
  </si>
  <si>
    <t>12.2</t>
  </si>
  <si>
    <t>12.3</t>
  </si>
  <si>
    <t>12.4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</si>
</sst>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##\ ###\ ###"/>
    <numFmt numFmtId="168" formatCode="###\ ###\ ##0"/>
    <numFmt numFmtId="169" formatCode="#\ \ ###\ \ ##0;\(#\ \ ###\ \ ##0\)"/>
    <numFmt numFmtId="170" formatCode="##0.0;\(##0.0\)"/>
    <numFmt numFmtId="171" formatCode="#\ ##0;\-#\ ##0"/>
    <numFmt numFmtId="172" formatCode="0.00;\-0.00"/>
    <numFmt numFmtId="173" formatCode="#\ ##0.0;\-#\ ##0.0"/>
    <numFmt numFmtId="174" formatCode="0.0000"/>
    <numFmt numFmtId="175" formatCode="0.000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</numFmts>
  <fonts count="62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7"/>
      <color indexed="36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2"/>
      <name val="Helvetica"/>
      <family val="2"/>
    </font>
    <font>
      <sz val="4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4" fontId="2" fillId="0" borderId="0" applyFill="0" applyBorder="0" applyProtection="0">
      <alignment horizontal="right"/>
    </xf>
    <xf numFmtId="164" fontId="2" fillId="0" borderId="0" applyFill="0" applyBorder="0" applyProtection="0">
      <alignment horizontal="right"/>
    </xf>
    <xf numFmtId="165" fontId="2" fillId="0" borderId="0" applyFill="0" applyBorder="0" applyProtection="0">
      <alignment horizontal="right"/>
    </xf>
    <xf numFmtId="166" fontId="2" fillId="0" borderId="0" applyFill="0" applyBorder="0" applyProtection="0">
      <alignment horizontal="right"/>
    </xf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6" fillId="0" borderId="0" applyNumberFormat="0" applyFill="0" applyBorder="0" applyProtection="0">
      <alignment horizontal="left" vertical="top"/>
    </xf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11" fillId="0" borderId="0" applyNumberFormat="0" applyFill="0" applyBorder="0" applyProtection="0">
      <alignment horizontal="right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1" fontId="2" fillId="0" borderId="0">
      <alignment/>
      <protection/>
    </xf>
    <xf numFmtId="0" fontId="49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3" fontId="2" fillId="0" borderId="0">
      <alignment/>
      <protection/>
    </xf>
    <xf numFmtId="17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169" fontId="12" fillId="0" borderId="0" applyFont="0" applyFill="0" applyBorder="0" applyProtection="0">
      <alignment horizontal="right"/>
    </xf>
    <xf numFmtId="170" fontId="12" fillId="0" borderId="0" applyFont="0" applyFill="0" applyBorder="0" applyProtection="0">
      <alignment horizontal="right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0" fontId="52" fillId="21" borderId="8" applyNumberFormat="0" applyAlignment="0" applyProtection="0"/>
    <xf numFmtId="0" fontId="2" fillId="0" borderId="0">
      <alignment horizontal="left" wrapText="1" indent="2"/>
      <protection/>
    </xf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5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6" fillId="0" borderId="9" applyNumberFormat="0" applyFill="0" applyAlignment="0" applyProtection="0"/>
    <xf numFmtId="0" fontId="48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11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horizontal="right"/>
    </xf>
    <xf numFmtId="0" fontId="58" fillId="0" borderId="0" xfId="77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 horizontal="left"/>
    </xf>
    <xf numFmtId="3" fontId="7" fillId="0" borderId="0" xfId="0" applyNumberFormat="1" applyFont="1" applyAlignment="1">
      <alignment horizontal="right"/>
    </xf>
    <xf numFmtId="3" fontId="59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0" fontId="0" fillId="0" borderId="0" xfId="0" applyAlignment="1">
      <alignment horizontal="justify" vertical="top" wrapText="1"/>
    </xf>
    <xf numFmtId="0" fontId="18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5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8" fillId="0" borderId="5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top" wrapText="1"/>
    </xf>
    <xf numFmtId="0" fontId="18" fillId="0" borderId="5" xfId="0" applyFont="1" applyBorder="1" applyAlignment="1">
      <alignment/>
    </xf>
    <xf numFmtId="3" fontId="17" fillId="0" borderId="0" xfId="0" applyNumberFormat="1" applyFont="1" applyFill="1" applyBorder="1" applyAlignment="1" applyProtection="1">
      <alignment horizontal="right" wrapText="1"/>
      <protection/>
    </xf>
    <xf numFmtId="3" fontId="18" fillId="0" borderId="0" xfId="0" applyNumberFormat="1" applyFont="1" applyFill="1" applyBorder="1" applyAlignment="1" applyProtection="1">
      <alignment horizontal="right" wrapText="1"/>
      <protection/>
    </xf>
    <xf numFmtId="3" fontId="18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Alignment="1">
      <alignment/>
    </xf>
    <xf numFmtId="0" fontId="18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18" fillId="0" borderId="0" xfId="0" applyFont="1" applyAlignment="1">
      <alignment vertical="top"/>
    </xf>
    <xf numFmtId="3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168" fontId="17" fillId="0" borderId="0" xfId="0" applyNumberFormat="1" applyFont="1" applyFill="1" applyBorder="1" applyAlignment="1" applyProtection="1">
      <alignment horizontal="right" wrapText="1"/>
      <protection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9" fontId="24" fillId="33" borderId="0" xfId="0" applyNumberFormat="1" applyFont="1" applyFill="1" applyAlignment="1">
      <alignment horizontal="left"/>
    </xf>
    <xf numFmtId="0" fontId="61" fillId="33" borderId="0" xfId="62" applyFont="1" applyFill="1" applyAlignment="1" applyProtection="1">
      <alignment horizontal="left"/>
      <protection/>
    </xf>
    <xf numFmtId="49" fontId="25" fillId="33" borderId="0" xfId="62" applyNumberFormat="1" applyFont="1" applyFill="1" applyAlignment="1" applyProtection="1">
      <alignment horizontal="left"/>
      <protection/>
    </xf>
    <xf numFmtId="0" fontId="25" fillId="0" borderId="0" xfId="62" applyFont="1" applyAlignment="1" applyProtection="1">
      <alignment horizontal="right"/>
      <protection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62" applyNumberFormat="1" applyAlignment="1" applyProtection="1">
      <alignment horizontal="justify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5" xfId="0" applyBorder="1" applyAlignment="1">
      <alignment/>
    </xf>
    <xf numFmtId="0" fontId="25" fillId="0" borderId="0" xfId="62" applyFont="1" applyAlignment="1" applyProtection="1">
      <alignment horizontal="right"/>
      <protection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18" fillId="0" borderId="0" xfId="0" applyNumberFormat="1" applyFont="1" applyAlignment="1">
      <alignment horizontal="justify" vertical="top" wrapText="1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justify"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indent="4"/>
    </xf>
    <xf numFmtId="0" fontId="18" fillId="0" borderId="0" xfId="0" applyFont="1" applyAlignment="1">
      <alignment horizontal="left" indent="4"/>
    </xf>
    <xf numFmtId="0" fontId="18" fillId="0" borderId="5" xfId="0" applyFont="1" applyBorder="1" applyAlignment="1">
      <alignment horizontal="center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2"/>
    </xf>
    <xf numFmtId="0" fontId="17" fillId="0" borderId="0" xfId="0" applyNumberFormat="1" applyFont="1" applyAlignment="1">
      <alignment horizontal="left"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 horizontal="right"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NumberFormat="1" applyFont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Cuadro" xfId="42"/>
    <cellStyle name="Dec(1)" xfId="43"/>
    <cellStyle name="Dec(2)" xfId="44"/>
    <cellStyle name="Descripciones" xfId="45"/>
    <cellStyle name="Descripciones 2" xfId="46"/>
    <cellStyle name="Enc. der" xfId="47"/>
    <cellStyle name="Enc. der 2" xfId="48"/>
    <cellStyle name="Enc. izq" xfId="49"/>
    <cellStyle name="Enc. izq 2" xfId="50"/>
    <cellStyle name="Encabezado 1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ero" xfId="59"/>
    <cellStyle name="Entrada" xfId="60"/>
    <cellStyle name="Etiqueta" xfId="61"/>
    <cellStyle name="Hyperlink" xfId="62"/>
    <cellStyle name="Followed Hyperlink" xfId="63"/>
    <cellStyle name="Incorrecto" xfId="64"/>
    <cellStyle name="Linea Inferior" xfId="65"/>
    <cellStyle name="Linea Inferior 2" xfId="66"/>
    <cellStyle name="Linea Superior" xfId="67"/>
    <cellStyle name="Linea Superior 2" xfId="68"/>
    <cellStyle name="Linea Tipo" xfId="69"/>
    <cellStyle name="Linea Tipo 2" xfId="70"/>
    <cellStyle name="miles" xfId="71"/>
    <cellStyle name="Miles 1 dec" xfId="72"/>
    <cellStyle name="Millares 2" xfId="73"/>
    <cellStyle name="Neutral" xfId="74"/>
    <cellStyle name="Normal 2" xfId="75"/>
    <cellStyle name="Normal 3" xfId="76"/>
    <cellStyle name="Normal 4" xfId="77"/>
    <cellStyle name="Normal 6" xfId="78"/>
    <cellStyle name="Notas" xfId="79"/>
    <cellStyle name="Num. cuadro" xfId="80"/>
    <cellStyle name="Num. cuadro 2" xfId="81"/>
    <cellStyle name="Num. cuadro_G422-04" xfId="82"/>
    <cellStyle name="Numero" xfId="83"/>
    <cellStyle name="Numerod" xfId="84"/>
    <cellStyle name="Pie" xfId="85"/>
    <cellStyle name="Pie 2" xfId="86"/>
    <cellStyle name="Pie_G422-04" xfId="87"/>
    <cellStyle name="Salida" xfId="88"/>
    <cellStyle name="sangria_n1" xfId="89"/>
    <cellStyle name="Separador" xfId="90"/>
    <cellStyle name="Texto de advertencia" xfId="91"/>
    <cellStyle name="Texto explicativo" xfId="92"/>
    <cellStyle name="Titulo" xfId="93"/>
    <cellStyle name="Título" xfId="94"/>
    <cellStyle name="Titulo 2" xfId="95"/>
    <cellStyle name="Título 2" xfId="96"/>
    <cellStyle name="Título 3" xfId="97"/>
    <cellStyle name="Titulo_G422-04" xfId="98"/>
    <cellStyle name="Total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cagsdge02\aee2010$\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Estrategia%20AEyG%202016\Formatos%20tipo%20definitivos%202016\FORMATOS%20TIPO%20AGROASEM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13.9"/>
      <sheetName val="11.14"/>
      <sheetName val="11.15"/>
      <sheetName val="11.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.4"/>
      <sheetName val="13.7"/>
      <sheetName val="14.9"/>
      <sheetName val="15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est/contenidos/proyectos/encuestas/agropecuarias/ena/ena2014/doc/tabulado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59" customWidth="1"/>
    <col min="2" max="2" width="3.83203125" style="60" customWidth="1"/>
    <col min="3" max="3" width="93.83203125" style="60" customWidth="1"/>
    <col min="4" max="16384" width="0" style="61" hidden="1" customWidth="1"/>
  </cols>
  <sheetData>
    <row r="1" ht="15.75" customHeight="1"/>
    <row r="2" ht="16.5" customHeight="1">
      <c r="A2" s="62" t="s">
        <v>98</v>
      </c>
    </row>
    <row r="3" ht="16.5" customHeight="1"/>
    <row r="4" spans="1:3" ht="16.5" customHeight="1">
      <c r="A4" s="64" t="s">
        <v>99</v>
      </c>
      <c r="C4" s="63" t="s">
        <v>100</v>
      </c>
    </row>
    <row r="5" ht="16.5" customHeight="1">
      <c r="C5" s="63" t="s">
        <v>35</v>
      </c>
    </row>
    <row r="6" ht="16.5" customHeight="1">
      <c r="C6" s="63" t="s">
        <v>22</v>
      </c>
    </row>
    <row r="7" ht="16.5" customHeight="1"/>
    <row r="8" spans="1:3" ht="16.5" customHeight="1">
      <c r="A8" s="64" t="s">
        <v>101</v>
      </c>
      <c r="C8" s="63" t="s">
        <v>17</v>
      </c>
    </row>
    <row r="9" ht="16.5" customHeight="1">
      <c r="C9" s="63" t="s">
        <v>25</v>
      </c>
    </row>
    <row r="10" ht="16.5" customHeight="1">
      <c r="C10" s="63" t="s">
        <v>9</v>
      </c>
    </row>
    <row r="11" ht="16.5" customHeight="1"/>
    <row r="12" spans="1:3" ht="16.5" customHeight="1">
      <c r="A12" s="64" t="s">
        <v>102</v>
      </c>
      <c r="C12" s="63" t="s">
        <v>23</v>
      </c>
    </row>
    <row r="13" ht="16.5" customHeight="1">
      <c r="C13" s="63" t="s">
        <v>13</v>
      </c>
    </row>
    <row r="14" ht="16.5" customHeight="1">
      <c r="C14" s="63" t="s">
        <v>22</v>
      </c>
    </row>
    <row r="15" ht="16.5" customHeight="1"/>
    <row r="16" spans="1:3" ht="16.5" customHeight="1">
      <c r="A16" s="64" t="s">
        <v>103</v>
      </c>
      <c r="C16" s="63" t="s">
        <v>53</v>
      </c>
    </row>
    <row r="17" ht="16.5" customHeight="1">
      <c r="C17" s="63" t="s">
        <v>55</v>
      </c>
    </row>
    <row r="18" ht="16.5" customHeight="1">
      <c r="C18" s="63" t="s">
        <v>97</v>
      </c>
    </row>
    <row r="19" ht="16.5" customHeight="1">
      <c r="C19" s="63" t="s">
        <v>56</v>
      </c>
    </row>
    <row r="20" ht="16.5" customHeight="1"/>
  </sheetData>
  <sheetProtection/>
  <hyperlinks>
    <hyperlink ref="C4:C6" location="'12.1'!A1" tooltip="Cuadro 12.1" display="'12.1'!A1"/>
    <hyperlink ref="A4" location="'12.1'!A1" tooltip="Cuadro 12.1" display="'12.1'!A1"/>
    <hyperlink ref="C8:C10" location="'12.2'!A1" tooltip="Cuadro 12.2" display="'12.2'!A1"/>
    <hyperlink ref="A8" location="'12.2'!A1" tooltip="Cuadro 12.2" display="'12.2'!A1"/>
    <hyperlink ref="C12:C14" location="'12.3'!A1" tooltip="Cuadro 12.3" display="'12.3'!A1"/>
    <hyperlink ref="A12" location="'12.3'!A1" tooltip="Cuadro 12.3" display="'12.3'!A1"/>
    <hyperlink ref="C16:C19" location="'12.4'!A1" tooltip="Cuadro 12.4" display="'12.4'!A1"/>
    <hyperlink ref="A16" location="'12.4'!A1" tooltip="Cuadro 12.4" display="'12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Colima 2016</oddHeader>
    <oddFooter>&amp;R&amp;"Arial"&amp;10&amp;P/&amp;N</oddFooter>
  </headerFooter>
  <ignoredErrors>
    <ignoredError sqref="A4:A16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16015625" style="0" customWidth="1"/>
    <col min="5" max="5" width="27.33203125" style="1" customWidth="1"/>
    <col min="6" max="6" width="2.66015625" style="3" customWidth="1"/>
    <col min="7" max="7" width="26" style="0" customWidth="1"/>
    <col min="8" max="8" width="2.66015625" style="3" customWidth="1"/>
    <col min="9" max="9" width="26.83203125" style="0" customWidth="1"/>
    <col min="10" max="16384" width="0" style="0" hidden="1" customWidth="1"/>
  </cols>
  <sheetData>
    <row r="1" ht="15.75" customHeight="1"/>
    <row r="2" spans="1:10" ht="12.75">
      <c r="A2" s="66" t="s">
        <v>36</v>
      </c>
      <c r="B2" s="67"/>
      <c r="C2" s="67"/>
      <c r="D2" s="67"/>
      <c r="E2" s="67"/>
      <c r="F2" s="67"/>
      <c r="G2" s="67"/>
      <c r="H2" s="67"/>
      <c r="I2" s="65" t="s">
        <v>19</v>
      </c>
      <c r="J2" t="s">
        <v>5</v>
      </c>
    </row>
    <row r="3" spans="1:9" ht="12.75">
      <c r="A3" s="66" t="s">
        <v>35</v>
      </c>
      <c r="B3" s="67"/>
      <c r="C3" s="67"/>
      <c r="D3" s="67"/>
      <c r="E3" s="67"/>
      <c r="F3" s="67"/>
      <c r="G3" s="67"/>
      <c r="H3" s="67"/>
      <c r="I3" s="19"/>
    </row>
    <row r="4" spans="1:8" ht="12.75">
      <c r="A4" s="66" t="s">
        <v>22</v>
      </c>
      <c r="B4" s="67"/>
      <c r="C4" s="67"/>
      <c r="D4" s="67"/>
      <c r="E4" s="67"/>
      <c r="F4" s="67"/>
      <c r="G4" s="67"/>
      <c r="H4" s="67"/>
    </row>
    <row r="5" spans="1:9" ht="11.25">
      <c r="A5" s="9"/>
      <c r="B5" s="9"/>
      <c r="C5" s="9"/>
      <c r="D5" s="9"/>
      <c r="E5" s="10"/>
      <c r="F5" s="11"/>
      <c r="G5" s="10"/>
      <c r="H5" s="11"/>
      <c r="I5" s="2"/>
    </row>
    <row r="6" ht="1.5" customHeight="1"/>
    <row r="7" spans="1:9" ht="22.5">
      <c r="A7" s="69" t="s">
        <v>24</v>
      </c>
      <c r="B7" s="70"/>
      <c r="C7" s="70"/>
      <c r="D7" s="70"/>
      <c r="E7" s="14" t="s">
        <v>10</v>
      </c>
      <c r="F7" s="7"/>
      <c r="G7" s="14" t="s">
        <v>11</v>
      </c>
      <c r="H7" s="7"/>
      <c r="I7" s="14" t="s">
        <v>6</v>
      </c>
    </row>
    <row r="8" spans="1:9" ht="1.5" customHeight="1">
      <c r="A8" s="12"/>
      <c r="B8" s="12"/>
      <c r="C8" s="12"/>
      <c r="D8" s="12"/>
      <c r="E8" s="2"/>
      <c r="F8" s="4"/>
      <c r="G8" s="2"/>
      <c r="H8" s="4"/>
      <c r="I8" s="2"/>
    </row>
    <row r="9" spans="1:9" s="5" customFormat="1" ht="23.25" customHeight="1">
      <c r="A9" s="71" t="s">
        <v>37</v>
      </c>
      <c r="B9" s="72" t="s">
        <v>32</v>
      </c>
      <c r="C9" s="72" t="s">
        <v>32</v>
      </c>
      <c r="D9" s="72" t="s">
        <v>32</v>
      </c>
      <c r="E9" s="23">
        <v>12704.64456</v>
      </c>
      <c r="F9" s="24"/>
      <c r="G9" s="23">
        <v>12637.00756</v>
      </c>
      <c r="H9" s="24"/>
      <c r="I9" s="25">
        <v>920836.21255</v>
      </c>
    </row>
    <row r="10" spans="1:9" s="5" customFormat="1" ht="17.25" customHeight="1">
      <c r="A10" s="71" t="s">
        <v>38</v>
      </c>
      <c r="B10" s="72" t="s">
        <v>33</v>
      </c>
      <c r="C10" s="72" t="s">
        <v>33</v>
      </c>
      <c r="D10" s="72" t="s">
        <v>33</v>
      </c>
      <c r="E10" s="23">
        <v>24384.795124</v>
      </c>
      <c r="F10" s="24"/>
      <c r="G10" s="23">
        <v>22243.38221</v>
      </c>
      <c r="H10" s="24"/>
      <c r="I10" s="23">
        <v>306513.8068538</v>
      </c>
    </row>
    <row r="11" spans="1:9" s="5" customFormat="1" ht="17.25" customHeight="1">
      <c r="A11" s="71" t="s">
        <v>39</v>
      </c>
      <c r="B11" s="72" t="s">
        <v>34</v>
      </c>
      <c r="C11" s="72" t="s">
        <v>34</v>
      </c>
      <c r="D11" s="72" t="s">
        <v>34</v>
      </c>
      <c r="E11" s="23">
        <v>16981.536845</v>
      </c>
      <c r="F11" s="24"/>
      <c r="G11" s="23">
        <v>16320.717689</v>
      </c>
      <c r="H11" s="24"/>
      <c r="I11" s="23">
        <v>56074.4032997</v>
      </c>
    </row>
    <row r="12" spans="1:10" s="5" customFormat="1" ht="17.25" customHeight="1">
      <c r="A12" s="73"/>
      <c r="B12" s="73"/>
      <c r="C12" s="73"/>
      <c r="D12" s="73"/>
      <c r="E12" s="26"/>
      <c r="F12" s="27"/>
      <c r="G12" s="26"/>
      <c r="H12" s="26"/>
      <c r="I12" s="26"/>
      <c r="J12" s="8"/>
    </row>
    <row r="13" spans="5:10" s="5" customFormat="1" ht="11.25" customHeight="1">
      <c r="E13" s="1"/>
      <c r="F13" s="3"/>
      <c r="G13" s="1"/>
      <c r="I13" s="15"/>
      <c r="J13" s="3"/>
    </row>
    <row r="14" spans="1:9" s="5" customFormat="1" ht="11.25" customHeight="1">
      <c r="A14" s="20" t="s">
        <v>7</v>
      </c>
      <c r="B14" s="22"/>
      <c r="C14" s="22"/>
      <c r="D14" s="68" t="s">
        <v>40</v>
      </c>
      <c r="E14" s="68"/>
      <c r="F14" s="68"/>
      <c r="G14" s="68"/>
      <c r="H14" s="68"/>
      <c r="I14" s="68"/>
    </row>
    <row r="15" spans="1:9" s="5" customFormat="1" ht="11.25" customHeight="1">
      <c r="A15" s="20"/>
      <c r="B15" s="22"/>
      <c r="C15" s="22"/>
      <c r="D15" s="68"/>
      <c r="E15" s="68"/>
      <c r="F15" s="68"/>
      <c r="G15" s="68"/>
      <c r="H15" s="68"/>
      <c r="I15" s="68"/>
    </row>
    <row r="16" spans="1:10" ht="11.25" hidden="1">
      <c r="A16" s="5" t="s">
        <v>5</v>
      </c>
      <c r="B16" s="5"/>
      <c r="C16" s="5"/>
      <c r="D16" s="5"/>
      <c r="F16" s="1"/>
      <c r="G16" s="1"/>
      <c r="H16" s="5"/>
      <c r="I16" s="5"/>
      <c r="J16" s="5"/>
    </row>
  </sheetData>
  <sheetProtection/>
  <mergeCells count="9">
    <mergeCell ref="A2:H2"/>
    <mergeCell ref="A3:H3"/>
    <mergeCell ref="A4:H4"/>
    <mergeCell ref="D14:I15"/>
    <mergeCell ref="A7:D7"/>
    <mergeCell ref="A9:D9"/>
    <mergeCell ref="A10:D10"/>
    <mergeCell ref="A11:D11"/>
    <mergeCell ref="A12:D12"/>
  </mergeCells>
  <hyperlinks>
    <hyperlink ref="D14:I15" r:id="rId1" display="INEGI. Dirección General de Estadísticas Económicas. Encuesta Nacional Agropecuaria 2014. www.inegi.org.mx (&lt;día&gt; de &lt;mes&gt; de 2016)."/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Colima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0.33203125" style="0" customWidth="1"/>
    <col min="5" max="5" width="27.83203125" style="1" customWidth="1"/>
    <col min="6" max="6" width="2.66015625" style="1" customWidth="1"/>
    <col min="7" max="7" width="26.5" style="1" customWidth="1"/>
    <col min="8" max="8" width="18.66015625" style="1" customWidth="1"/>
    <col min="9" max="9" width="2.66015625" style="0" customWidth="1"/>
    <col min="10" max="16384" width="0" style="0" hidden="1" customWidth="1"/>
  </cols>
  <sheetData>
    <row r="1" ht="15.75" customHeight="1"/>
    <row r="2" spans="1:10" ht="12.75">
      <c r="A2" s="66" t="s">
        <v>17</v>
      </c>
      <c r="B2" s="66"/>
      <c r="C2" s="66"/>
      <c r="D2" s="66"/>
      <c r="E2" s="66"/>
      <c r="F2" s="66"/>
      <c r="G2" s="66"/>
      <c r="H2" s="74" t="s">
        <v>20</v>
      </c>
      <c r="I2" s="74"/>
      <c r="J2" t="s">
        <v>5</v>
      </c>
    </row>
    <row r="3" spans="1:9" ht="12.75">
      <c r="A3" s="66" t="s">
        <v>25</v>
      </c>
      <c r="B3" s="66"/>
      <c r="C3" s="66"/>
      <c r="D3" s="66"/>
      <c r="E3" s="66"/>
      <c r="F3" s="66"/>
      <c r="G3" s="66"/>
      <c r="H3" s="17"/>
      <c r="I3" s="18"/>
    </row>
    <row r="4" spans="1:8" ht="12.75">
      <c r="A4" s="77" t="s">
        <v>9</v>
      </c>
      <c r="B4" s="77"/>
      <c r="C4" s="77"/>
      <c r="D4" s="77"/>
      <c r="E4" s="77"/>
      <c r="F4" s="77"/>
      <c r="G4" s="77"/>
      <c r="H4" s="17"/>
    </row>
    <row r="5" spans="1:9" ht="11.25">
      <c r="A5" s="9"/>
      <c r="B5" s="9"/>
      <c r="C5" s="9"/>
      <c r="D5" s="9"/>
      <c r="E5" s="10"/>
      <c r="F5" s="10"/>
      <c r="G5" s="10"/>
      <c r="H5" s="10"/>
      <c r="I5" s="2"/>
    </row>
    <row r="6" ht="1.5" customHeight="1"/>
    <row r="7" spans="1:8" ht="11.25" customHeight="1">
      <c r="A7" s="84" t="s">
        <v>2</v>
      </c>
      <c r="B7" s="84"/>
      <c r="C7" s="84"/>
      <c r="D7" s="84"/>
      <c r="E7" s="80" t="s">
        <v>12</v>
      </c>
      <c r="F7" s="14"/>
      <c r="G7" s="14"/>
      <c r="H7" s="81" t="s">
        <v>16</v>
      </c>
    </row>
    <row r="8" spans="1:9" ht="11.25">
      <c r="A8" s="84"/>
      <c r="B8" s="84"/>
      <c r="C8" s="84"/>
      <c r="D8" s="84"/>
      <c r="E8" s="80"/>
      <c r="F8" s="21" t="s">
        <v>3</v>
      </c>
      <c r="G8" s="16"/>
      <c r="H8" s="80"/>
      <c r="I8" s="3" t="s">
        <v>4</v>
      </c>
    </row>
    <row r="9" spans="1:9" ht="1.5" customHeight="1">
      <c r="A9" s="12"/>
      <c r="B9" s="12"/>
      <c r="C9" s="12"/>
      <c r="D9" s="12"/>
      <c r="E9" s="2"/>
      <c r="F9" s="2"/>
      <c r="G9" s="2"/>
      <c r="H9" s="2"/>
      <c r="I9" s="2"/>
    </row>
    <row r="10" spans="1:9" ht="23.25" customHeight="1">
      <c r="A10" s="82" t="s">
        <v>1</v>
      </c>
      <c r="B10" s="83"/>
      <c r="C10" s="83"/>
      <c r="D10" s="83"/>
      <c r="E10" s="28">
        <v>0</v>
      </c>
      <c r="F10" s="28"/>
      <c r="G10" s="28"/>
      <c r="H10" s="28">
        <v>1373</v>
      </c>
      <c r="I10" s="5"/>
    </row>
    <row r="11" spans="1:9" ht="23.25" customHeight="1">
      <c r="A11" s="79" t="s">
        <v>42</v>
      </c>
      <c r="B11" s="79"/>
      <c r="C11" s="79"/>
      <c r="D11" s="79"/>
      <c r="E11" s="23">
        <v>0</v>
      </c>
      <c r="F11" s="23"/>
      <c r="G11" s="23"/>
      <c r="H11" s="23">
        <v>146</v>
      </c>
      <c r="I11" s="5"/>
    </row>
    <row r="12" spans="1:9" ht="17.25" customHeight="1">
      <c r="A12" s="79" t="s">
        <v>43</v>
      </c>
      <c r="B12" s="79"/>
      <c r="C12" s="79"/>
      <c r="D12" s="79"/>
      <c r="E12" s="23">
        <v>0</v>
      </c>
      <c r="F12" s="23"/>
      <c r="G12" s="23"/>
      <c r="H12" s="23">
        <v>256</v>
      </c>
      <c r="I12" s="5"/>
    </row>
    <row r="13" spans="1:9" ht="17.25" customHeight="1">
      <c r="A13" s="79" t="s">
        <v>45</v>
      </c>
      <c r="B13" s="79"/>
      <c r="C13" s="79"/>
      <c r="D13" s="79"/>
      <c r="E13" s="23">
        <v>0</v>
      </c>
      <c r="F13" s="23"/>
      <c r="G13" s="23"/>
      <c r="H13" s="23">
        <v>451</v>
      </c>
      <c r="I13" s="5"/>
    </row>
    <row r="14" spans="1:9" ht="17.25" customHeight="1">
      <c r="A14" s="79" t="s">
        <v>46</v>
      </c>
      <c r="B14" s="79"/>
      <c r="C14" s="79"/>
      <c r="D14" s="79"/>
      <c r="E14" s="23">
        <v>0</v>
      </c>
      <c r="F14" s="23"/>
      <c r="G14" s="23"/>
      <c r="H14" s="23">
        <v>6</v>
      </c>
      <c r="I14" s="5"/>
    </row>
    <row r="15" spans="1:9" ht="17.25" customHeight="1">
      <c r="A15" s="79" t="s">
        <v>47</v>
      </c>
      <c r="B15" s="79"/>
      <c r="C15" s="79"/>
      <c r="D15" s="79"/>
      <c r="E15" s="23">
        <v>0</v>
      </c>
      <c r="F15" s="23"/>
      <c r="G15" s="23"/>
      <c r="H15" s="23">
        <v>30</v>
      </c>
      <c r="I15" s="5"/>
    </row>
    <row r="16" spans="1:9" ht="17.25" customHeight="1">
      <c r="A16" s="79" t="s">
        <v>48</v>
      </c>
      <c r="B16" s="79"/>
      <c r="C16" s="79"/>
      <c r="D16" s="79"/>
      <c r="E16" s="23">
        <v>0</v>
      </c>
      <c r="F16" s="23"/>
      <c r="G16" s="23"/>
      <c r="H16" s="23">
        <v>184</v>
      </c>
      <c r="I16" s="5"/>
    </row>
    <row r="17" spans="1:9" ht="17.25" customHeight="1">
      <c r="A17" s="79" t="s">
        <v>50</v>
      </c>
      <c r="B17" s="79"/>
      <c r="C17" s="79"/>
      <c r="D17" s="79"/>
      <c r="E17" s="23">
        <v>0</v>
      </c>
      <c r="F17" s="23"/>
      <c r="G17" s="23"/>
      <c r="H17" s="23">
        <v>275</v>
      </c>
      <c r="I17" s="5"/>
    </row>
    <row r="18" spans="1:9" ht="17.25" customHeight="1">
      <c r="A18" s="79" t="s">
        <v>51</v>
      </c>
      <c r="B18" s="79"/>
      <c r="C18" s="79"/>
      <c r="D18" s="79"/>
      <c r="E18" s="23">
        <v>0</v>
      </c>
      <c r="F18" s="23"/>
      <c r="G18" s="23"/>
      <c r="H18" s="23">
        <v>25</v>
      </c>
      <c r="I18" s="5"/>
    </row>
    <row r="19" spans="1:9" ht="17.25" customHeight="1">
      <c r="A19" s="73"/>
      <c r="B19" s="73"/>
      <c r="C19" s="73"/>
      <c r="D19" s="73"/>
      <c r="E19" s="2"/>
      <c r="F19" s="2"/>
      <c r="G19" s="2"/>
      <c r="H19" s="2"/>
      <c r="I19" s="2"/>
    </row>
    <row r="20" spans="1:9" ht="11.25" customHeight="1">
      <c r="A20" s="5"/>
      <c r="B20" s="5"/>
      <c r="C20" s="5"/>
      <c r="D20" s="5"/>
      <c r="I20" s="15"/>
    </row>
    <row r="21" spans="1:9" ht="11.25" customHeight="1">
      <c r="A21" s="5" t="s">
        <v>3</v>
      </c>
      <c r="B21" s="78" t="s">
        <v>15</v>
      </c>
      <c r="C21" s="78"/>
      <c r="D21" s="78"/>
      <c r="E21" s="78"/>
      <c r="F21" s="78"/>
      <c r="G21" s="78"/>
      <c r="H21" s="78"/>
      <c r="I21" s="78"/>
    </row>
    <row r="22" spans="1:9" ht="11.25" customHeight="1">
      <c r="A22" s="5"/>
      <c r="B22" s="78"/>
      <c r="C22" s="78"/>
      <c r="D22" s="78"/>
      <c r="E22" s="78"/>
      <c r="F22" s="78"/>
      <c r="G22" s="78"/>
      <c r="H22" s="78"/>
      <c r="I22" s="78"/>
    </row>
    <row r="23" spans="1:9" ht="11.25" customHeight="1">
      <c r="A23" s="5" t="s">
        <v>4</v>
      </c>
      <c r="B23" s="76" t="s">
        <v>26</v>
      </c>
      <c r="C23" s="76"/>
      <c r="D23" s="76"/>
      <c r="E23" s="76"/>
      <c r="F23" s="76"/>
      <c r="G23" s="76"/>
      <c r="H23" s="76"/>
      <c r="I23" s="76"/>
    </row>
    <row r="24" spans="1:9" ht="11.25" customHeight="1">
      <c r="A24" s="5"/>
      <c r="B24" s="76"/>
      <c r="C24" s="76"/>
      <c r="D24" s="76"/>
      <c r="E24" s="76"/>
      <c r="F24" s="76"/>
      <c r="G24" s="76"/>
      <c r="H24" s="76"/>
      <c r="I24" s="76"/>
    </row>
    <row r="25" spans="1:9" ht="11.25" customHeight="1">
      <c r="A25" s="5"/>
      <c r="B25" s="76"/>
      <c r="C25" s="76"/>
      <c r="D25" s="76"/>
      <c r="E25" s="76"/>
      <c r="F25" s="76"/>
      <c r="G25" s="76"/>
      <c r="H25" s="76"/>
      <c r="I25" s="76"/>
    </row>
    <row r="26" spans="1:9" ht="11.25" customHeight="1">
      <c r="A26" s="5"/>
      <c r="B26" s="76"/>
      <c r="C26" s="76"/>
      <c r="D26" s="76"/>
      <c r="E26" s="76"/>
      <c r="F26" s="76"/>
      <c r="G26" s="76"/>
      <c r="H26" s="76"/>
      <c r="I26" s="76"/>
    </row>
    <row r="27" spans="1:9" ht="11.25" customHeight="1">
      <c r="A27" s="5"/>
      <c r="B27" s="76"/>
      <c r="C27" s="76"/>
      <c r="D27" s="76"/>
      <c r="E27" s="76"/>
      <c r="F27" s="76"/>
      <c r="G27" s="76"/>
      <c r="H27" s="76"/>
      <c r="I27" s="76"/>
    </row>
    <row r="28" spans="1:9" ht="11.25" customHeight="1">
      <c r="A28" s="5"/>
      <c r="B28" s="76"/>
      <c r="C28" s="76"/>
      <c r="D28" s="76"/>
      <c r="E28" s="76"/>
      <c r="F28" s="76"/>
      <c r="G28" s="76"/>
      <c r="H28" s="76"/>
      <c r="I28" s="76"/>
    </row>
    <row r="29" spans="1:9" ht="11.25" customHeight="1">
      <c r="A29" s="13" t="s">
        <v>7</v>
      </c>
      <c r="B29" s="5"/>
      <c r="C29" s="5"/>
      <c r="D29" s="75" t="s">
        <v>52</v>
      </c>
      <c r="E29" s="75"/>
      <c r="F29" s="75"/>
      <c r="G29" s="75"/>
      <c r="H29" s="75"/>
      <c r="I29" s="75"/>
    </row>
    <row r="30" ht="11.25" hidden="1">
      <c r="A30" t="s">
        <v>5</v>
      </c>
    </row>
  </sheetData>
  <sheetProtection/>
  <mergeCells count="20">
    <mergeCell ref="A2:G2"/>
    <mergeCell ref="A3:G3"/>
    <mergeCell ref="A19:D19"/>
    <mergeCell ref="E7:E8"/>
    <mergeCell ref="H7:H8"/>
    <mergeCell ref="A10:D10"/>
    <mergeCell ref="A7:D8"/>
    <mergeCell ref="A11:D11"/>
    <mergeCell ref="A12:D12"/>
    <mergeCell ref="A13:D13"/>
    <mergeCell ref="H2:I2"/>
    <mergeCell ref="D29:I29"/>
    <mergeCell ref="B23:I28"/>
    <mergeCell ref="A4:G4"/>
    <mergeCell ref="B21:I22"/>
    <mergeCell ref="A14:D14"/>
    <mergeCell ref="A15:D15"/>
    <mergeCell ref="A16:D16"/>
    <mergeCell ref="A17:D17"/>
    <mergeCell ref="A18:D18"/>
  </mergeCells>
  <hyperlinks>
    <hyperlink ref="H2: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Colima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4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33203125" style="0" customWidth="1"/>
    <col min="5" max="5" width="13" style="1" customWidth="1"/>
    <col min="6" max="7" width="11.66015625" style="1" customWidth="1"/>
    <col min="8" max="8" width="11.16015625" style="1" customWidth="1"/>
    <col min="9" max="9" width="12.83203125" style="1" customWidth="1"/>
    <col min="10" max="10" width="11.66015625" style="1" customWidth="1"/>
    <col min="11" max="11" width="15.33203125" style="1" customWidth="1"/>
    <col min="12" max="16384" width="0" style="0" hidden="1" customWidth="1"/>
  </cols>
  <sheetData>
    <row r="1" ht="15.75" customHeight="1"/>
    <row r="2" spans="1:12" ht="12.75">
      <c r="A2" s="66" t="s">
        <v>23</v>
      </c>
      <c r="B2" s="66"/>
      <c r="C2" s="66"/>
      <c r="D2" s="66"/>
      <c r="E2" s="66"/>
      <c r="F2" s="66"/>
      <c r="G2" s="66"/>
      <c r="H2" s="66"/>
      <c r="I2" s="66"/>
      <c r="K2" s="65" t="s">
        <v>21</v>
      </c>
      <c r="L2" t="s">
        <v>5</v>
      </c>
    </row>
    <row r="3" spans="1:9" ht="12.75">
      <c r="A3" s="66" t="s">
        <v>13</v>
      </c>
      <c r="B3" s="66"/>
      <c r="C3" s="66"/>
      <c r="D3" s="66"/>
      <c r="E3" s="66"/>
      <c r="F3" s="66"/>
      <c r="G3" s="66"/>
      <c r="H3" s="66"/>
      <c r="I3" s="66"/>
    </row>
    <row r="4" spans="1:9" ht="12.75">
      <c r="A4" s="66" t="s">
        <v>22</v>
      </c>
      <c r="B4" s="67"/>
      <c r="C4" s="67"/>
      <c r="D4" s="67"/>
      <c r="E4" s="67"/>
      <c r="F4" s="67"/>
      <c r="G4" s="67"/>
      <c r="H4" s="67"/>
      <c r="I4" s="67"/>
    </row>
    <row r="5" spans="1:11" ht="11.25">
      <c r="A5" s="9"/>
      <c r="B5" s="9"/>
      <c r="C5" s="9"/>
      <c r="D5" s="9"/>
      <c r="E5" s="10"/>
      <c r="F5" s="10"/>
      <c r="G5" s="10"/>
      <c r="H5" s="10"/>
      <c r="I5" s="10"/>
      <c r="J5" s="2"/>
      <c r="K5" s="2"/>
    </row>
    <row r="6" ht="1.5" customHeight="1"/>
    <row r="7" spans="1:11" ht="33.75" customHeight="1">
      <c r="A7" s="84" t="s">
        <v>2</v>
      </c>
      <c r="B7" s="70"/>
      <c r="C7" s="70"/>
      <c r="D7" s="70"/>
      <c r="E7" s="14" t="s">
        <v>31</v>
      </c>
      <c r="F7" s="6" t="s">
        <v>30</v>
      </c>
      <c r="G7" s="14" t="s">
        <v>29</v>
      </c>
      <c r="H7" s="6" t="s">
        <v>28</v>
      </c>
      <c r="I7" s="14" t="s">
        <v>0</v>
      </c>
      <c r="J7" s="6" t="s">
        <v>18</v>
      </c>
      <c r="K7" s="14" t="s">
        <v>14</v>
      </c>
    </row>
    <row r="8" spans="1:11" ht="1.5" customHeight="1">
      <c r="A8" s="12"/>
      <c r="B8" s="12"/>
      <c r="C8" s="12"/>
      <c r="D8" s="12"/>
      <c r="E8" s="2"/>
      <c r="F8" s="2"/>
      <c r="G8" s="2"/>
      <c r="H8" s="2"/>
      <c r="I8" s="2"/>
      <c r="J8" s="2"/>
      <c r="K8" s="2"/>
    </row>
    <row r="9" spans="1:11" ht="23.25" customHeight="1">
      <c r="A9" s="85" t="s">
        <v>1</v>
      </c>
      <c r="B9" s="86"/>
      <c r="C9" s="86"/>
      <c r="D9" s="86"/>
      <c r="E9" s="29">
        <v>5778</v>
      </c>
      <c r="F9" s="29">
        <v>35017.03</v>
      </c>
      <c r="G9" s="29">
        <v>5736</v>
      </c>
      <c r="H9" s="29">
        <v>34962.71</v>
      </c>
      <c r="I9" s="29">
        <v>5630</v>
      </c>
      <c r="J9" s="29">
        <v>34952.509999999995</v>
      </c>
      <c r="K9" s="29">
        <v>36573.35373</v>
      </c>
    </row>
    <row r="10" spans="1:11" ht="23.25" customHeight="1">
      <c r="A10" s="79" t="s">
        <v>42</v>
      </c>
      <c r="B10" s="79"/>
      <c r="C10" s="79"/>
      <c r="D10" s="79"/>
      <c r="E10" s="30">
        <v>99</v>
      </c>
      <c r="F10" s="30">
        <v>474</v>
      </c>
      <c r="G10" s="30">
        <v>99</v>
      </c>
      <c r="H10" s="30">
        <v>474</v>
      </c>
      <c r="I10" s="30">
        <v>98</v>
      </c>
      <c r="J10" s="30">
        <v>463.8</v>
      </c>
      <c r="K10" s="30">
        <v>502.61173</v>
      </c>
    </row>
    <row r="11" spans="1:11" ht="17.25" customHeight="1">
      <c r="A11" s="79" t="s">
        <v>43</v>
      </c>
      <c r="B11" s="79"/>
      <c r="C11" s="79"/>
      <c r="D11" s="79"/>
      <c r="E11" s="30">
        <v>818</v>
      </c>
      <c r="F11" s="30">
        <v>7285.360000000001</v>
      </c>
      <c r="G11" s="30">
        <v>815</v>
      </c>
      <c r="H11" s="30">
        <v>7285.360000000001</v>
      </c>
      <c r="I11" s="30">
        <v>808</v>
      </c>
      <c r="J11" s="30">
        <v>7285.360000000001</v>
      </c>
      <c r="K11" s="30">
        <v>7365.40211</v>
      </c>
    </row>
    <row r="12" spans="1:11" ht="17.25" customHeight="1">
      <c r="A12" s="3" t="s">
        <v>44</v>
      </c>
      <c r="B12" s="3"/>
      <c r="C12" s="3"/>
      <c r="D12" s="3"/>
      <c r="E12" s="30">
        <v>714</v>
      </c>
      <c r="F12" s="30">
        <v>3517.6</v>
      </c>
      <c r="G12" s="30">
        <v>714</v>
      </c>
      <c r="H12" s="30">
        <v>3517.6</v>
      </c>
      <c r="I12" s="30">
        <v>709</v>
      </c>
      <c r="J12" s="30">
        <v>3517.6</v>
      </c>
      <c r="K12" s="30">
        <v>3821.99008</v>
      </c>
    </row>
    <row r="13" spans="1:11" ht="17.25" customHeight="1">
      <c r="A13" s="79" t="s">
        <v>45</v>
      </c>
      <c r="B13" s="79"/>
      <c r="C13" s="79"/>
      <c r="D13" s="79"/>
      <c r="E13" s="30">
        <v>853</v>
      </c>
      <c r="F13" s="30">
        <v>4969.81</v>
      </c>
      <c r="G13" s="30">
        <v>849</v>
      </c>
      <c r="H13" s="30">
        <v>4961.31</v>
      </c>
      <c r="I13" s="30">
        <v>847</v>
      </c>
      <c r="J13" s="30">
        <v>4961.31</v>
      </c>
      <c r="K13" s="30">
        <v>5127.028550000001</v>
      </c>
    </row>
    <row r="14" spans="1:11" ht="17.25" customHeight="1">
      <c r="A14" s="79" t="s">
        <v>46</v>
      </c>
      <c r="B14" s="79"/>
      <c r="C14" s="79"/>
      <c r="D14" s="79"/>
      <c r="E14" s="30">
        <v>742</v>
      </c>
      <c r="F14" s="30">
        <v>5351.03</v>
      </c>
      <c r="G14" s="30">
        <v>718</v>
      </c>
      <c r="H14" s="30">
        <v>5322.03</v>
      </c>
      <c r="I14" s="30">
        <v>672</v>
      </c>
      <c r="J14" s="30">
        <v>5322.03</v>
      </c>
      <c r="K14" s="30">
        <v>5528.834150000001</v>
      </c>
    </row>
    <row r="15" spans="1:11" ht="17.25" customHeight="1">
      <c r="A15" s="79" t="s">
        <v>47</v>
      </c>
      <c r="B15" s="79"/>
      <c r="C15" s="79"/>
      <c r="D15" s="79"/>
      <c r="E15" s="30">
        <v>415</v>
      </c>
      <c r="F15" s="30">
        <v>2580.17</v>
      </c>
      <c r="G15" s="30">
        <v>415</v>
      </c>
      <c r="H15" s="30">
        <v>2580.17</v>
      </c>
      <c r="I15" s="30">
        <v>408</v>
      </c>
      <c r="J15" s="30">
        <v>2580.17</v>
      </c>
      <c r="K15" s="30">
        <v>2674.93347</v>
      </c>
    </row>
    <row r="16" spans="1:11" ht="17.25" customHeight="1">
      <c r="A16" s="79" t="s">
        <v>48</v>
      </c>
      <c r="B16" s="79"/>
      <c r="C16" s="79"/>
      <c r="D16" s="79"/>
      <c r="E16" s="30">
        <v>1009</v>
      </c>
      <c r="F16" s="30">
        <v>4357.33</v>
      </c>
      <c r="G16" s="30">
        <v>1002</v>
      </c>
      <c r="H16" s="30">
        <v>4348.43</v>
      </c>
      <c r="I16" s="30">
        <v>974</v>
      </c>
      <c r="J16" s="30">
        <v>4348.43</v>
      </c>
      <c r="K16" s="30">
        <v>4721.17759</v>
      </c>
    </row>
    <row r="17" spans="1:11" ht="17.25" customHeight="1">
      <c r="A17" s="3" t="s">
        <v>49</v>
      </c>
      <c r="B17" s="3"/>
      <c r="C17" s="3"/>
      <c r="D17" s="3"/>
      <c r="E17" s="30">
        <v>561</v>
      </c>
      <c r="F17" s="30">
        <v>2005.4</v>
      </c>
      <c r="G17" s="30">
        <v>560</v>
      </c>
      <c r="H17" s="30">
        <v>2005.4</v>
      </c>
      <c r="I17" s="30">
        <v>556</v>
      </c>
      <c r="J17" s="30">
        <v>2005.4</v>
      </c>
      <c r="K17" s="30">
        <v>2247.06693</v>
      </c>
    </row>
    <row r="18" spans="1:11" ht="17.25" customHeight="1">
      <c r="A18" s="79" t="s">
        <v>50</v>
      </c>
      <c r="B18" s="79"/>
      <c r="C18" s="79"/>
      <c r="D18" s="79"/>
      <c r="E18" s="30">
        <v>357</v>
      </c>
      <c r="F18" s="30">
        <v>2455.06</v>
      </c>
      <c r="G18" s="30">
        <v>356</v>
      </c>
      <c r="H18" s="30">
        <v>2455.06</v>
      </c>
      <c r="I18" s="30">
        <v>352</v>
      </c>
      <c r="J18" s="30">
        <v>2455.06</v>
      </c>
      <c r="K18" s="30">
        <v>2557.9307999999996</v>
      </c>
    </row>
    <row r="19" spans="1:11" ht="17.25" customHeight="1">
      <c r="A19" s="79" t="s">
        <v>51</v>
      </c>
      <c r="B19" s="79"/>
      <c r="C19" s="79"/>
      <c r="D19" s="79"/>
      <c r="E19" s="30">
        <v>210</v>
      </c>
      <c r="F19" s="30">
        <v>2021.2700000000002</v>
      </c>
      <c r="G19" s="30">
        <v>208</v>
      </c>
      <c r="H19" s="30">
        <v>2013.3500000000001</v>
      </c>
      <c r="I19" s="30">
        <v>206</v>
      </c>
      <c r="J19" s="30">
        <v>2013.3500000000001</v>
      </c>
      <c r="K19" s="30">
        <v>2026.37832</v>
      </c>
    </row>
    <row r="20" spans="1:11" ht="17.25" customHeight="1">
      <c r="A20" s="73"/>
      <c r="B20" s="73"/>
      <c r="C20" s="73"/>
      <c r="D20" s="73"/>
      <c r="E20" s="2"/>
      <c r="F20" s="2"/>
      <c r="G20" s="2"/>
      <c r="H20" s="2"/>
      <c r="I20" s="2"/>
      <c r="J20" s="2"/>
      <c r="K20" s="2"/>
    </row>
    <row r="21" spans="1:11" ht="11.25" customHeight="1">
      <c r="A21" s="5"/>
      <c r="B21" s="5"/>
      <c r="C21" s="5"/>
      <c r="D21" s="5"/>
      <c r="K21" s="15"/>
    </row>
    <row r="22" spans="1:11" ht="11.25" customHeight="1">
      <c r="A22" s="13" t="s">
        <v>8</v>
      </c>
      <c r="B22" s="5"/>
      <c r="C22" s="5" t="s">
        <v>41</v>
      </c>
      <c r="D22" s="5"/>
      <c r="K22" s="15"/>
    </row>
    <row r="23" spans="1:11" ht="11.25" customHeight="1">
      <c r="A23" s="13" t="s">
        <v>7</v>
      </c>
      <c r="B23" s="5"/>
      <c r="C23" s="5"/>
      <c r="D23" s="75" t="s">
        <v>27</v>
      </c>
      <c r="E23" s="75"/>
      <c r="F23" s="75"/>
      <c r="G23" s="75"/>
      <c r="H23" s="75"/>
      <c r="I23" s="75"/>
      <c r="J23" s="75"/>
      <c r="K23" s="75"/>
    </row>
    <row r="24" ht="11.25" hidden="1">
      <c r="A24" t="s">
        <v>5</v>
      </c>
    </row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6.5" customHeight="1" hidden="1"/>
  </sheetData>
  <sheetProtection/>
  <mergeCells count="15">
    <mergeCell ref="A19:D19"/>
    <mergeCell ref="A20:D20"/>
    <mergeCell ref="D23:K23"/>
    <mergeCell ref="A10:D10"/>
    <mergeCell ref="A11:D11"/>
    <mergeCell ref="A13:D13"/>
    <mergeCell ref="A14:D14"/>
    <mergeCell ref="A15:D15"/>
    <mergeCell ref="A16:D16"/>
    <mergeCell ref="A2:I2"/>
    <mergeCell ref="A3:I3"/>
    <mergeCell ref="A4:I4"/>
    <mergeCell ref="A7:D7"/>
    <mergeCell ref="A9:D9"/>
    <mergeCell ref="A18:D18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Colima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82"/>
  <sheetViews>
    <sheetView showGridLines="0" showRowColHeaders="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"/>
    </sheetView>
  </sheetViews>
  <sheetFormatPr defaultColWidth="0" defaultRowHeight="11.25" zeroHeight="1"/>
  <cols>
    <col min="1" max="1" width="2.16015625" style="32" customWidth="1"/>
    <col min="2" max="2" width="2.83203125" style="32" customWidth="1"/>
    <col min="3" max="3" width="1.5" style="32" customWidth="1"/>
    <col min="4" max="4" width="19.66015625" style="32" customWidth="1"/>
    <col min="5" max="5" width="15.33203125" style="38" customWidth="1"/>
    <col min="6" max="6" width="17.33203125" style="38" customWidth="1"/>
    <col min="7" max="7" width="2.66015625" style="38" bestFit="1" customWidth="1"/>
    <col min="8" max="8" width="17.33203125" style="38" customWidth="1"/>
    <col min="9" max="9" width="18.33203125" style="38" customWidth="1"/>
    <col min="10" max="10" width="18" style="38" customWidth="1"/>
    <col min="11" max="11" width="8.33203125" style="32" hidden="1" customWidth="1"/>
    <col min="12" max="16384" width="0" style="32" hidden="1" customWidth="1"/>
  </cols>
  <sheetData>
    <row r="1" ht="15.75" customHeight="1"/>
    <row r="2" spans="1:11" ht="12.75">
      <c r="A2" s="102" t="s">
        <v>53</v>
      </c>
      <c r="B2" s="102"/>
      <c r="C2" s="102"/>
      <c r="D2" s="102"/>
      <c r="E2" s="102"/>
      <c r="F2" s="102"/>
      <c r="G2" s="102"/>
      <c r="H2" s="102"/>
      <c r="I2" s="102"/>
      <c r="J2" s="65" t="s">
        <v>54</v>
      </c>
      <c r="K2" t="s">
        <v>5</v>
      </c>
    </row>
    <row r="3" spans="1:11" ht="12.75">
      <c r="A3" s="102" t="s">
        <v>55</v>
      </c>
      <c r="B3" s="102"/>
      <c r="C3" s="102"/>
      <c r="D3" s="102"/>
      <c r="E3" s="102"/>
      <c r="F3" s="102"/>
      <c r="G3" s="102"/>
      <c r="H3" s="102"/>
      <c r="I3" s="102"/>
      <c r="J3" s="18"/>
      <c r="K3"/>
    </row>
    <row r="4" spans="1:11" ht="12.75">
      <c r="A4" s="102" t="s">
        <v>97</v>
      </c>
      <c r="B4" s="102"/>
      <c r="C4" s="102"/>
      <c r="D4" s="102"/>
      <c r="E4" s="102"/>
      <c r="F4" s="102"/>
      <c r="G4" s="102"/>
      <c r="H4" s="102"/>
      <c r="I4" s="102"/>
      <c r="J4" s="33"/>
      <c r="K4"/>
    </row>
    <row r="5" spans="1:10" ht="12.75">
      <c r="A5" s="103" t="s">
        <v>56</v>
      </c>
      <c r="B5" s="103"/>
      <c r="C5" s="103"/>
      <c r="D5" s="103"/>
      <c r="E5" s="103"/>
      <c r="F5" s="103"/>
      <c r="G5" s="103"/>
      <c r="H5" s="103"/>
      <c r="I5" s="103"/>
      <c r="J5" s="33"/>
    </row>
    <row r="6" spans="1:10" ht="11.25">
      <c r="A6" s="34"/>
      <c r="B6" s="34"/>
      <c r="C6" s="34"/>
      <c r="D6" s="34"/>
      <c r="E6" s="35"/>
      <c r="F6" s="35"/>
      <c r="G6" s="35"/>
      <c r="H6" s="35"/>
      <c r="I6" s="36"/>
      <c r="J6" s="37"/>
    </row>
    <row r="7" ht="1.5" customHeight="1"/>
    <row r="8" spans="1:10" ht="11.25" customHeight="1">
      <c r="A8" s="104" t="s">
        <v>57</v>
      </c>
      <c r="B8" s="105"/>
      <c r="C8" s="105"/>
      <c r="D8" s="105"/>
      <c r="E8" s="99" t="s">
        <v>58</v>
      </c>
      <c r="F8" s="99" t="s">
        <v>59</v>
      </c>
      <c r="G8" s="39"/>
      <c r="H8" s="99" t="s">
        <v>60</v>
      </c>
      <c r="I8" s="99" t="s">
        <v>61</v>
      </c>
      <c r="J8" s="99" t="s">
        <v>62</v>
      </c>
    </row>
    <row r="9" spans="1:10" ht="11.25">
      <c r="A9" s="105"/>
      <c r="B9" s="105"/>
      <c r="C9" s="105"/>
      <c r="D9" s="105"/>
      <c r="E9" s="99"/>
      <c r="F9" s="99"/>
      <c r="G9" s="39"/>
      <c r="H9" s="99"/>
      <c r="I9" s="99"/>
      <c r="J9" s="99"/>
    </row>
    <row r="10" spans="1:10" ht="11.25">
      <c r="A10" s="105"/>
      <c r="B10" s="105"/>
      <c r="C10" s="105"/>
      <c r="D10" s="105"/>
      <c r="E10" s="99"/>
      <c r="F10" s="99"/>
      <c r="G10" s="39"/>
      <c r="H10" s="99"/>
      <c r="I10" s="99"/>
      <c r="J10" s="99"/>
    </row>
    <row r="11" spans="1:10" ht="11.25">
      <c r="A11" s="105"/>
      <c r="B11" s="105"/>
      <c r="C11" s="105"/>
      <c r="D11" s="105"/>
      <c r="E11" s="99"/>
      <c r="F11" s="99"/>
      <c r="G11" s="39"/>
      <c r="H11" s="99"/>
      <c r="I11" s="99"/>
      <c r="J11" s="99"/>
    </row>
    <row r="12" spans="1:10" ht="11.25">
      <c r="A12" s="105"/>
      <c r="B12" s="105"/>
      <c r="C12" s="105"/>
      <c r="D12" s="105"/>
      <c r="E12" s="99"/>
      <c r="F12" s="99"/>
      <c r="G12" s="39"/>
      <c r="H12" s="99"/>
      <c r="I12" s="99"/>
      <c r="J12" s="99"/>
    </row>
    <row r="13" spans="1:10" ht="1.5" customHeight="1">
      <c r="A13" s="40"/>
      <c r="B13" s="40"/>
      <c r="C13" s="40"/>
      <c r="D13" s="40"/>
      <c r="E13" s="37"/>
      <c r="F13" s="37"/>
      <c r="G13" s="37"/>
      <c r="H13" s="37"/>
      <c r="I13" s="37"/>
      <c r="J13" s="37"/>
    </row>
    <row r="14" spans="1:10" ht="6" customHeight="1">
      <c r="A14" s="56"/>
      <c r="B14" s="56"/>
      <c r="C14" s="56"/>
      <c r="D14" s="56"/>
      <c r="E14" s="57"/>
      <c r="F14" s="57"/>
      <c r="G14" s="57"/>
      <c r="H14" s="57"/>
      <c r="I14" s="57"/>
      <c r="J14" s="57"/>
    </row>
    <row r="15" spans="1:10" ht="17.25" customHeight="1">
      <c r="A15" s="97">
        <v>2014</v>
      </c>
      <c r="B15" s="100"/>
      <c r="C15" s="100"/>
      <c r="D15" s="100"/>
      <c r="E15" s="58"/>
      <c r="F15" s="58"/>
      <c r="G15" s="58"/>
      <c r="H15" s="58"/>
      <c r="I15" s="58"/>
      <c r="J15" s="58"/>
    </row>
    <row r="16" spans="1:10" ht="23.25" customHeight="1">
      <c r="A16" s="98" t="s">
        <v>63</v>
      </c>
      <c r="B16" s="101"/>
      <c r="C16" s="101"/>
      <c r="D16" s="101"/>
      <c r="E16" s="41">
        <f>E17+E27</f>
        <v>302214.09959</v>
      </c>
      <c r="F16" s="41">
        <f>SUM(H16:J16)</f>
        <v>15274.928750000001</v>
      </c>
      <c r="G16" s="41"/>
      <c r="H16" s="41">
        <f>H17+H27</f>
        <v>4091.5447</v>
      </c>
      <c r="I16" s="41">
        <f>I17+I27</f>
        <v>2153.2110500000003</v>
      </c>
      <c r="J16" s="41">
        <f>J17+J27</f>
        <v>9030.173</v>
      </c>
    </row>
    <row r="17" spans="1:10" ht="23.25" customHeight="1">
      <c r="A17" s="95" t="s">
        <v>64</v>
      </c>
      <c r="B17" s="95"/>
      <c r="C17" s="95"/>
      <c r="D17" s="95"/>
      <c r="E17" s="42">
        <f>E18+E21</f>
        <v>178814.09959</v>
      </c>
      <c r="F17" s="42">
        <f>SUM(H17:J17)</f>
        <v>6244.75575</v>
      </c>
      <c r="G17" s="55" t="s">
        <v>4</v>
      </c>
      <c r="H17" s="42">
        <f>H18+H21</f>
        <v>4091.5447</v>
      </c>
      <c r="I17" s="42">
        <f>I18+I21</f>
        <v>2153.2110500000003</v>
      </c>
      <c r="J17" s="42">
        <f>J18+J21</f>
        <v>0</v>
      </c>
    </row>
    <row r="18" spans="1:10" ht="23.25" customHeight="1">
      <c r="A18" s="96" t="s">
        <v>65</v>
      </c>
      <c r="B18" s="96"/>
      <c r="C18" s="96"/>
      <c r="D18" s="96"/>
      <c r="E18" s="43">
        <f>SUM(E19:E20)</f>
        <v>1286.3145399999999</v>
      </c>
      <c r="F18" s="42">
        <f aca="true" t="shared" si="0" ref="F18:F65">SUM(H18:J18)</f>
        <v>95.80691</v>
      </c>
      <c r="G18" s="42"/>
      <c r="H18" s="43">
        <f>SUM(H19:H20)</f>
        <v>59.02257</v>
      </c>
      <c r="I18" s="43">
        <f>SUM(I19:I20)</f>
        <v>36.78434</v>
      </c>
      <c r="J18" s="43">
        <f>SUM(J19:J20)</f>
        <v>0</v>
      </c>
    </row>
    <row r="19" spans="1:11" ht="23.25" customHeight="1">
      <c r="A19" s="92" t="s">
        <v>66</v>
      </c>
      <c r="B19" s="92"/>
      <c r="C19" s="92"/>
      <c r="D19" s="92"/>
      <c r="E19" s="44">
        <v>886.31454</v>
      </c>
      <c r="F19" s="42">
        <f t="shared" si="0"/>
        <v>65.03768</v>
      </c>
      <c r="G19" s="42"/>
      <c r="H19" s="44">
        <v>39.02257</v>
      </c>
      <c r="I19" s="44">
        <v>26.01511</v>
      </c>
      <c r="J19" s="44">
        <v>0</v>
      </c>
      <c r="K19" s="45"/>
    </row>
    <row r="20" spans="1:11" ht="17.25" customHeight="1">
      <c r="A20" s="91" t="s">
        <v>67</v>
      </c>
      <c r="B20" s="91"/>
      <c r="C20" s="91"/>
      <c r="D20" s="91"/>
      <c r="E20" s="44">
        <v>400</v>
      </c>
      <c r="F20" s="42">
        <f t="shared" si="0"/>
        <v>30.76923</v>
      </c>
      <c r="G20" s="42"/>
      <c r="H20" s="44">
        <v>20</v>
      </c>
      <c r="I20" s="44">
        <v>10.76923</v>
      </c>
      <c r="J20" s="44">
        <v>0</v>
      </c>
      <c r="K20" s="45"/>
    </row>
    <row r="21" spans="1:11" ht="23.25" customHeight="1">
      <c r="A21" s="94" t="s">
        <v>68</v>
      </c>
      <c r="B21" s="94"/>
      <c r="C21" s="94"/>
      <c r="D21" s="94"/>
      <c r="E21" s="43">
        <f>SUM(E22:E26)</f>
        <v>177527.78505</v>
      </c>
      <c r="F21" s="42">
        <f t="shared" si="0"/>
        <v>6148.94884</v>
      </c>
      <c r="G21" s="42"/>
      <c r="H21" s="43">
        <f>SUM(H22:H26)</f>
        <v>4032.52213</v>
      </c>
      <c r="I21" s="43">
        <f>SUM(I22:I26)</f>
        <v>2116.42671</v>
      </c>
      <c r="J21" s="43">
        <f>SUM(J22:J26)</f>
        <v>0</v>
      </c>
      <c r="K21" s="45"/>
    </row>
    <row r="22" spans="1:11" ht="23.25" customHeight="1">
      <c r="A22" s="92" t="s">
        <v>69</v>
      </c>
      <c r="B22" s="92"/>
      <c r="C22" s="92"/>
      <c r="D22" s="92"/>
      <c r="E22" s="44">
        <v>170000</v>
      </c>
      <c r="F22" s="42">
        <f t="shared" si="0"/>
        <v>5701.529500000001</v>
      </c>
      <c r="G22" s="42"/>
      <c r="H22" s="44">
        <v>3706</v>
      </c>
      <c r="I22" s="44">
        <v>1995.5295</v>
      </c>
      <c r="J22" s="44">
        <v>0</v>
      </c>
      <c r="K22" s="45"/>
    </row>
    <row r="23" spans="1:11" ht="17.25" customHeight="1">
      <c r="A23" s="91" t="s">
        <v>70</v>
      </c>
      <c r="B23" s="91"/>
      <c r="C23" s="91"/>
      <c r="D23" s="91"/>
      <c r="E23" s="44">
        <v>2277.66</v>
      </c>
      <c r="F23" s="42">
        <f t="shared" si="0"/>
        <v>68.3298</v>
      </c>
      <c r="G23" s="42"/>
      <c r="H23" s="44">
        <v>44.41437</v>
      </c>
      <c r="I23" s="44">
        <v>23.91543</v>
      </c>
      <c r="J23" s="44">
        <v>0</v>
      </c>
      <c r="K23" s="45"/>
    </row>
    <row r="24" spans="1:11" ht="17.25" customHeight="1">
      <c r="A24" s="91" t="s">
        <v>71</v>
      </c>
      <c r="B24" s="91"/>
      <c r="C24" s="91"/>
      <c r="D24" s="91"/>
      <c r="E24" s="44">
        <v>2000</v>
      </c>
      <c r="F24" s="42">
        <f t="shared" si="0"/>
        <v>89</v>
      </c>
      <c r="G24" s="42"/>
      <c r="H24" s="44">
        <v>80</v>
      </c>
      <c r="I24" s="44">
        <v>9</v>
      </c>
      <c r="J24" s="44">
        <v>0</v>
      </c>
      <c r="K24" s="45"/>
    </row>
    <row r="25" spans="1:11" ht="17.25" customHeight="1">
      <c r="A25" s="91" t="s">
        <v>72</v>
      </c>
      <c r="B25" s="91"/>
      <c r="C25" s="91"/>
      <c r="D25" s="91"/>
      <c r="E25" s="44">
        <v>2950.12505</v>
      </c>
      <c r="F25" s="42">
        <f t="shared" si="0"/>
        <v>262.40776</v>
      </c>
      <c r="G25" s="42"/>
      <c r="H25" s="44">
        <v>182.90776</v>
      </c>
      <c r="I25" s="44">
        <v>79.5</v>
      </c>
      <c r="J25" s="44">
        <v>0</v>
      </c>
      <c r="K25" s="45"/>
    </row>
    <row r="26" spans="1:11" ht="17.25" customHeight="1">
      <c r="A26" s="92" t="s">
        <v>73</v>
      </c>
      <c r="B26" s="92"/>
      <c r="C26" s="92"/>
      <c r="D26" s="92"/>
      <c r="E26" s="44">
        <v>300</v>
      </c>
      <c r="F26" s="42">
        <f t="shared" si="0"/>
        <v>27.68178</v>
      </c>
      <c r="G26" s="42"/>
      <c r="H26" s="44">
        <v>19.2</v>
      </c>
      <c r="I26" s="44">
        <v>8.48178</v>
      </c>
      <c r="J26" s="44">
        <v>0</v>
      </c>
      <c r="K26" s="45"/>
    </row>
    <row r="27" spans="1:11" ht="23.25" customHeight="1">
      <c r="A27" s="95" t="s">
        <v>94</v>
      </c>
      <c r="B27" s="95"/>
      <c r="C27" s="95"/>
      <c r="D27" s="95"/>
      <c r="E27" s="43">
        <f>E28</f>
        <v>123400</v>
      </c>
      <c r="F27" s="42">
        <f t="shared" si="0"/>
        <v>9030.173</v>
      </c>
      <c r="G27" s="42"/>
      <c r="H27" s="43">
        <f aca="true" t="shared" si="1" ref="H27:J28">H28</f>
        <v>0</v>
      </c>
      <c r="I27" s="43">
        <f t="shared" si="1"/>
        <v>0</v>
      </c>
      <c r="J27" s="43">
        <f t="shared" si="1"/>
        <v>9030.173</v>
      </c>
      <c r="K27" s="45"/>
    </row>
    <row r="28" spans="1:11" ht="23.25" customHeight="1">
      <c r="A28" s="96" t="s">
        <v>65</v>
      </c>
      <c r="B28" s="96"/>
      <c r="C28" s="96"/>
      <c r="D28" s="96"/>
      <c r="E28" s="43">
        <f>E29</f>
        <v>123400</v>
      </c>
      <c r="F28" s="42">
        <f t="shared" si="0"/>
        <v>9030.173</v>
      </c>
      <c r="G28" s="42"/>
      <c r="H28" s="43">
        <f t="shared" si="1"/>
        <v>0</v>
      </c>
      <c r="I28" s="43">
        <f t="shared" si="1"/>
        <v>0</v>
      </c>
      <c r="J28" s="43">
        <f t="shared" si="1"/>
        <v>9030.173</v>
      </c>
      <c r="K28" s="45"/>
    </row>
    <row r="29" spans="1:11" ht="23.25" customHeight="1">
      <c r="A29" s="92" t="s">
        <v>74</v>
      </c>
      <c r="B29" s="92"/>
      <c r="C29" s="92"/>
      <c r="D29" s="92"/>
      <c r="E29" s="44">
        <v>123400</v>
      </c>
      <c r="F29" s="42">
        <f t="shared" si="0"/>
        <v>9030.173</v>
      </c>
      <c r="G29" s="42"/>
      <c r="H29" s="44">
        <v>0</v>
      </c>
      <c r="I29" s="44">
        <v>0</v>
      </c>
      <c r="J29" s="44">
        <v>9030.173</v>
      </c>
      <c r="K29" s="45"/>
    </row>
    <row r="30" spans="1:11" ht="23.25" customHeight="1">
      <c r="A30" s="97">
        <v>2015</v>
      </c>
      <c r="B30" s="97"/>
      <c r="C30" s="97"/>
      <c r="D30" s="97"/>
      <c r="E30" s="44"/>
      <c r="F30" s="42"/>
      <c r="G30" s="42"/>
      <c r="H30" s="44"/>
      <c r="I30" s="44"/>
      <c r="J30" s="44"/>
      <c r="K30" s="45"/>
    </row>
    <row r="31" spans="1:11" ht="23.25" customHeight="1">
      <c r="A31" s="98" t="s">
        <v>63</v>
      </c>
      <c r="B31" s="98"/>
      <c r="C31" s="98"/>
      <c r="D31" s="98"/>
      <c r="E31" s="46">
        <f>E32+E52</f>
        <v>411806.13204000005</v>
      </c>
      <c r="F31" s="41">
        <f t="shared" si="0"/>
        <v>20235.08778</v>
      </c>
      <c r="G31" s="41"/>
      <c r="H31" s="46">
        <f>H32+H52</f>
        <v>8554.606210000002</v>
      </c>
      <c r="I31" s="46">
        <f>I32+I52</f>
        <v>3533.04782</v>
      </c>
      <c r="J31" s="46">
        <f>J32+J52</f>
        <v>8147.43375</v>
      </c>
      <c r="K31" s="45"/>
    </row>
    <row r="32" spans="1:11" ht="23.25" customHeight="1">
      <c r="A32" s="95" t="s">
        <v>64</v>
      </c>
      <c r="B32" s="95"/>
      <c r="C32" s="95"/>
      <c r="D32" s="95"/>
      <c r="E32" s="44">
        <f>E33+E40</f>
        <v>283658.63204000005</v>
      </c>
      <c r="F32" s="42">
        <f t="shared" si="0"/>
        <v>12087.654030000002</v>
      </c>
      <c r="G32" s="55" t="s">
        <v>4</v>
      </c>
      <c r="H32" s="44">
        <f>H33+H40</f>
        <v>8554.606210000002</v>
      </c>
      <c r="I32" s="44">
        <f>I33+I40</f>
        <v>3533.04782</v>
      </c>
      <c r="J32" s="44">
        <f>J33+J40</f>
        <v>0</v>
      </c>
      <c r="K32" s="45"/>
    </row>
    <row r="33" spans="1:11" ht="23.25" customHeight="1">
      <c r="A33" s="96" t="s">
        <v>65</v>
      </c>
      <c r="B33" s="96"/>
      <c r="C33" s="96"/>
      <c r="D33" s="96"/>
      <c r="E33" s="44">
        <f>SUM(E34:E39)</f>
        <v>10453.02711</v>
      </c>
      <c r="F33" s="42">
        <f t="shared" si="0"/>
        <v>752.7674300000001</v>
      </c>
      <c r="G33" s="42"/>
      <c r="H33" s="44">
        <f>SUM(H34:H39)</f>
        <v>519.2564600000001</v>
      </c>
      <c r="I33" s="44">
        <f>SUM(I34:I39)</f>
        <v>233.51097000000001</v>
      </c>
      <c r="J33" s="44">
        <f>SUM(J34:J39)</f>
        <v>0</v>
      </c>
      <c r="K33" s="45"/>
    </row>
    <row r="34" spans="1:11" ht="23.25" customHeight="1">
      <c r="A34" s="92" t="s">
        <v>75</v>
      </c>
      <c r="B34" s="92"/>
      <c r="C34" s="92"/>
      <c r="D34" s="92"/>
      <c r="E34" s="44">
        <v>2500.01</v>
      </c>
      <c r="F34" s="42">
        <f t="shared" si="0"/>
        <v>177.00069000000002</v>
      </c>
      <c r="G34" s="42"/>
      <c r="H34" s="44">
        <v>123.90049</v>
      </c>
      <c r="I34" s="44">
        <v>53.1002</v>
      </c>
      <c r="J34" s="44">
        <v>0</v>
      </c>
      <c r="K34" s="45"/>
    </row>
    <row r="35" spans="1:11" ht="17.25" customHeight="1">
      <c r="A35" s="91" t="s">
        <v>76</v>
      </c>
      <c r="B35" s="91"/>
      <c r="C35" s="91"/>
      <c r="D35" s="91"/>
      <c r="E35" s="44">
        <v>147.5</v>
      </c>
      <c r="F35" s="42">
        <f t="shared" si="0"/>
        <v>10.535730000000001</v>
      </c>
      <c r="G35" s="42"/>
      <c r="H35" s="44">
        <v>7.375</v>
      </c>
      <c r="I35" s="44">
        <v>3.16073</v>
      </c>
      <c r="J35" s="44">
        <v>0</v>
      </c>
      <c r="K35" s="45"/>
    </row>
    <row r="36" spans="1:11" ht="17.25" customHeight="1">
      <c r="A36" s="91" t="s">
        <v>66</v>
      </c>
      <c r="B36" s="91"/>
      <c r="C36" s="91"/>
      <c r="D36" s="91"/>
      <c r="E36" s="44">
        <v>645.01407</v>
      </c>
      <c r="F36" s="42">
        <f t="shared" si="0"/>
        <v>54.30137</v>
      </c>
      <c r="G36" s="42"/>
      <c r="H36" s="44">
        <v>32.58081</v>
      </c>
      <c r="I36" s="44">
        <v>21.72056</v>
      </c>
      <c r="J36" s="44">
        <v>0</v>
      </c>
      <c r="K36" s="45"/>
    </row>
    <row r="37" spans="1:11" ht="17.25" customHeight="1">
      <c r="A37" s="91" t="s">
        <v>67</v>
      </c>
      <c r="B37" s="91"/>
      <c r="C37" s="91"/>
      <c r="D37" s="91"/>
      <c r="E37" s="44">
        <v>6348.00204</v>
      </c>
      <c r="F37" s="42">
        <f t="shared" si="0"/>
        <v>453.42956000000004</v>
      </c>
      <c r="G37" s="42"/>
      <c r="H37" s="44">
        <v>317.4001</v>
      </c>
      <c r="I37" s="44">
        <v>136.02946</v>
      </c>
      <c r="J37" s="44">
        <v>0</v>
      </c>
      <c r="K37" s="45"/>
    </row>
    <row r="38" spans="1:11" ht="17.25" customHeight="1">
      <c r="A38" s="91" t="s">
        <v>77</v>
      </c>
      <c r="B38" s="91"/>
      <c r="C38" s="91"/>
      <c r="D38" s="91"/>
      <c r="E38" s="44">
        <v>437.501</v>
      </c>
      <c r="F38" s="42">
        <f t="shared" si="0"/>
        <v>35.00008</v>
      </c>
      <c r="G38" s="42"/>
      <c r="H38" s="44">
        <v>24.50006</v>
      </c>
      <c r="I38" s="44">
        <v>10.50002</v>
      </c>
      <c r="J38" s="44">
        <v>0</v>
      </c>
      <c r="K38" s="45"/>
    </row>
    <row r="39" spans="1:11" ht="17.25" customHeight="1">
      <c r="A39" s="92" t="s">
        <v>78</v>
      </c>
      <c r="B39" s="92"/>
      <c r="C39" s="92"/>
      <c r="D39" s="92"/>
      <c r="E39" s="44">
        <v>375</v>
      </c>
      <c r="F39" s="42">
        <f t="shared" si="0"/>
        <v>22.5</v>
      </c>
      <c r="G39" s="42"/>
      <c r="H39" s="44">
        <v>13.5</v>
      </c>
      <c r="I39" s="44">
        <v>9</v>
      </c>
      <c r="J39" s="44">
        <v>0</v>
      </c>
      <c r="K39" s="45"/>
    </row>
    <row r="40" spans="1:11" ht="23.25" customHeight="1">
      <c r="A40" s="94" t="s">
        <v>68</v>
      </c>
      <c r="B40" s="94"/>
      <c r="C40" s="94"/>
      <c r="D40" s="94"/>
      <c r="E40" s="44">
        <f>SUM(E41:E51)</f>
        <v>273205.60493000003</v>
      </c>
      <c r="F40" s="42">
        <f t="shared" si="0"/>
        <v>11334.886600000002</v>
      </c>
      <c r="G40" s="42"/>
      <c r="H40" s="44">
        <f>SUM(H41:H51)</f>
        <v>8035.349750000001</v>
      </c>
      <c r="I40" s="44">
        <f>SUM(I41:I51)</f>
        <v>3299.53685</v>
      </c>
      <c r="J40" s="44">
        <f>SUM(J41:J51)</f>
        <v>0</v>
      </c>
      <c r="K40" s="45"/>
    </row>
    <row r="41" spans="1:11" ht="23.25" customHeight="1">
      <c r="A41" s="92" t="s">
        <v>79</v>
      </c>
      <c r="B41" s="92"/>
      <c r="C41" s="92"/>
      <c r="D41" s="92"/>
      <c r="E41" s="44">
        <v>6355</v>
      </c>
      <c r="F41" s="42">
        <f t="shared" si="0"/>
        <v>453.92882</v>
      </c>
      <c r="G41" s="42"/>
      <c r="H41" s="44">
        <v>317.75</v>
      </c>
      <c r="I41" s="44">
        <v>136.17882</v>
      </c>
      <c r="J41" s="44">
        <v>0</v>
      </c>
      <c r="K41" s="45"/>
    </row>
    <row r="42" spans="1:11" ht="17.25" customHeight="1">
      <c r="A42" s="91" t="s">
        <v>69</v>
      </c>
      <c r="B42" s="91"/>
      <c r="C42" s="91"/>
      <c r="D42" s="91"/>
      <c r="E42" s="44">
        <v>175304</v>
      </c>
      <c r="F42" s="42">
        <f t="shared" si="0"/>
        <v>5459.47427</v>
      </c>
      <c r="G42" s="42"/>
      <c r="H42" s="44">
        <v>3821.6272</v>
      </c>
      <c r="I42" s="44">
        <v>1637.84707</v>
      </c>
      <c r="J42" s="44">
        <v>0</v>
      </c>
      <c r="K42" s="45"/>
    </row>
    <row r="43" spans="1:11" ht="17.25" customHeight="1">
      <c r="A43" s="91" t="s">
        <v>80</v>
      </c>
      <c r="B43" s="91"/>
      <c r="C43" s="91"/>
      <c r="D43" s="91"/>
      <c r="E43" s="44">
        <v>33607.104</v>
      </c>
      <c r="F43" s="42">
        <f t="shared" si="0"/>
        <v>1677.6670399999998</v>
      </c>
      <c r="G43" s="42"/>
      <c r="H43" s="44">
        <v>1174.36693</v>
      </c>
      <c r="I43" s="44">
        <v>503.30011</v>
      </c>
      <c r="J43" s="44">
        <v>0</v>
      </c>
      <c r="K43" s="45"/>
    </row>
    <row r="44" spans="1:11" ht="17.25" customHeight="1">
      <c r="A44" s="91" t="s">
        <v>81</v>
      </c>
      <c r="B44" s="91"/>
      <c r="C44" s="91"/>
      <c r="D44" s="91"/>
      <c r="E44" s="44">
        <v>985</v>
      </c>
      <c r="F44" s="42">
        <f t="shared" si="0"/>
        <v>45.02849</v>
      </c>
      <c r="G44" s="42"/>
      <c r="H44" s="44">
        <v>31.52</v>
      </c>
      <c r="I44" s="44">
        <v>13.50849</v>
      </c>
      <c r="J44" s="44">
        <v>0</v>
      </c>
      <c r="K44" s="45"/>
    </row>
    <row r="45" spans="1:11" ht="17.25" customHeight="1">
      <c r="A45" s="91" t="s">
        <v>82</v>
      </c>
      <c r="B45" s="91"/>
      <c r="C45" s="91"/>
      <c r="D45" s="91"/>
      <c r="E45" s="44">
        <v>11575</v>
      </c>
      <c r="F45" s="42">
        <f t="shared" si="0"/>
        <v>543.4897</v>
      </c>
      <c r="G45" s="42"/>
      <c r="H45" s="44">
        <v>380.4425</v>
      </c>
      <c r="I45" s="44">
        <v>163.0472</v>
      </c>
      <c r="J45" s="44">
        <v>0</v>
      </c>
      <c r="K45" s="45"/>
    </row>
    <row r="46" spans="1:11" ht="17.25" customHeight="1">
      <c r="A46" s="91" t="s">
        <v>83</v>
      </c>
      <c r="B46" s="91"/>
      <c r="C46" s="91"/>
      <c r="D46" s="91"/>
      <c r="E46" s="44">
        <v>13225.7356</v>
      </c>
      <c r="F46" s="42">
        <f t="shared" si="0"/>
        <v>441.49097</v>
      </c>
      <c r="G46" s="42"/>
      <c r="H46" s="44">
        <v>327.79339</v>
      </c>
      <c r="I46" s="44">
        <v>113.69758</v>
      </c>
      <c r="J46" s="44">
        <v>0</v>
      </c>
      <c r="K46" s="45"/>
    </row>
    <row r="47" spans="1:11" ht="17.25" customHeight="1">
      <c r="A47" s="91" t="s">
        <v>72</v>
      </c>
      <c r="B47" s="91"/>
      <c r="C47" s="91"/>
      <c r="D47" s="91"/>
      <c r="E47" s="44">
        <v>17042.7443</v>
      </c>
      <c r="F47" s="42">
        <f t="shared" si="0"/>
        <v>1456.1225299999999</v>
      </c>
      <c r="G47" s="42"/>
      <c r="H47" s="44">
        <v>1056.65016</v>
      </c>
      <c r="I47" s="44">
        <v>399.47237</v>
      </c>
      <c r="J47" s="44">
        <v>0</v>
      </c>
      <c r="K47" s="45"/>
    </row>
    <row r="48" spans="1:11" ht="17.25" customHeight="1">
      <c r="A48" s="91" t="s">
        <v>84</v>
      </c>
      <c r="B48" s="91"/>
      <c r="C48" s="91"/>
      <c r="D48" s="91"/>
      <c r="E48" s="44">
        <v>8500.05</v>
      </c>
      <c r="F48" s="42">
        <f t="shared" si="0"/>
        <v>593.43291</v>
      </c>
      <c r="G48" s="42"/>
      <c r="H48" s="44">
        <v>452.0031</v>
      </c>
      <c r="I48" s="44">
        <v>141.42981</v>
      </c>
      <c r="J48" s="44">
        <v>0</v>
      </c>
      <c r="K48" s="45"/>
    </row>
    <row r="49" spans="1:11" ht="17.25" customHeight="1">
      <c r="A49" s="91" t="s">
        <v>85</v>
      </c>
      <c r="B49" s="91"/>
      <c r="C49" s="91"/>
      <c r="D49" s="91"/>
      <c r="E49" s="44">
        <v>2736.795</v>
      </c>
      <c r="F49" s="42">
        <f t="shared" si="0"/>
        <v>531.80453</v>
      </c>
      <c r="G49" s="42"/>
      <c r="H49" s="44">
        <v>379.49431</v>
      </c>
      <c r="I49" s="44">
        <v>152.31022</v>
      </c>
      <c r="J49" s="44">
        <v>0</v>
      </c>
      <c r="K49" s="45"/>
    </row>
    <row r="50" spans="1:11" ht="17.25" customHeight="1">
      <c r="A50" s="91" t="s">
        <v>73</v>
      </c>
      <c r="B50" s="91"/>
      <c r="C50" s="91"/>
      <c r="D50" s="91"/>
      <c r="E50" s="44">
        <v>948.90503</v>
      </c>
      <c r="F50" s="42">
        <f t="shared" si="0"/>
        <v>44.42433</v>
      </c>
      <c r="G50" s="42"/>
      <c r="H50" s="44">
        <v>31.09701</v>
      </c>
      <c r="I50" s="44">
        <v>13.32732</v>
      </c>
      <c r="J50" s="44">
        <v>0</v>
      </c>
      <c r="K50" s="45"/>
    </row>
    <row r="51" spans="1:11" ht="17.25" customHeight="1">
      <c r="A51" s="92" t="s">
        <v>86</v>
      </c>
      <c r="B51" s="92"/>
      <c r="C51" s="92"/>
      <c r="D51" s="92"/>
      <c r="E51" s="44">
        <v>2925.271</v>
      </c>
      <c r="F51" s="42">
        <f t="shared" si="0"/>
        <v>88.02301</v>
      </c>
      <c r="G51" s="42"/>
      <c r="H51" s="44">
        <v>62.60515</v>
      </c>
      <c r="I51" s="44">
        <v>25.41786</v>
      </c>
      <c r="J51" s="44">
        <v>0</v>
      </c>
      <c r="K51" s="45"/>
    </row>
    <row r="52" spans="1:11" ht="23.25" customHeight="1">
      <c r="A52" s="95" t="s">
        <v>94</v>
      </c>
      <c r="B52" s="95"/>
      <c r="C52" s="95"/>
      <c r="D52" s="95"/>
      <c r="E52" s="44">
        <f>E53+E58</f>
        <v>128147.5</v>
      </c>
      <c r="F52" s="42">
        <f t="shared" si="0"/>
        <v>8147.43375</v>
      </c>
      <c r="G52" s="42"/>
      <c r="H52" s="44">
        <f>H53+H58</f>
        <v>0</v>
      </c>
      <c r="I52" s="44">
        <f>I53+I58</f>
        <v>0</v>
      </c>
      <c r="J52" s="44">
        <f>J53+J58</f>
        <v>8147.43375</v>
      </c>
      <c r="K52" s="45"/>
    </row>
    <row r="53" spans="1:11" ht="23.25" customHeight="1">
      <c r="A53" s="96" t="s">
        <v>65</v>
      </c>
      <c r="B53" s="96"/>
      <c r="C53" s="96"/>
      <c r="D53" s="96"/>
      <c r="E53" s="44">
        <f>SUM(E54:E57)</f>
        <v>36845</v>
      </c>
      <c r="F53" s="42">
        <f t="shared" si="0"/>
        <v>3211.0335000000005</v>
      </c>
      <c r="G53" s="42"/>
      <c r="H53" s="44">
        <f>SUM(H54:H57)</f>
        <v>0</v>
      </c>
      <c r="I53" s="44">
        <f>SUM(I54:I57)</f>
        <v>0</v>
      </c>
      <c r="J53" s="44">
        <f>SUM(J54:J57)</f>
        <v>3211.0335000000005</v>
      </c>
      <c r="K53" s="45"/>
    </row>
    <row r="54" spans="1:11" ht="23.25" customHeight="1">
      <c r="A54" s="92" t="s">
        <v>87</v>
      </c>
      <c r="B54" s="92"/>
      <c r="C54" s="92"/>
      <c r="D54" s="92"/>
      <c r="E54" s="44">
        <v>5480</v>
      </c>
      <c r="F54" s="42">
        <f t="shared" si="0"/>
        <v>422.535</v>
      </c>
      <c r="G54" s="42"/>
      <c r="H54" s="44">
        <v>0</v>
      </c>
      <c r="I54" s="44">
        <v>0</v>
      </c>
      <c r="J54" s="44">
        <v>422.535</v>
      </c>
      <c r="K54" s="45"/>
    </row>
    <row r="55" spans="1:11" ht="17.25" customHeight="1">
      <c r="A55" s="91" t="s">
        <v>88</v>
      </c>
      <c r="B55" s="91"/>
      <c r="C55" s="91"/>
      <c r="D55" s="91"/>
      <c r="E55" s="44">
        <v>345</v>
      </c>
      <c r="F55" s="42">
        <f t="shared" si="0"/>
        <v>39.0885</v>
      </c>
      <c r="G55" s="42"/>
      <c r="H55" s="44">
        <v>0</v>
      </c>
      <c r="I55" s="44">
        <v>0</v>
      </c>
      <c r="J55" s="44">
        <v>39.0885</v>
      </c>
      <c r="K55" s="45"/>
    </row>
    <row r="56" spans="1:11" ht="17.25" customHeight="1">
      <c r="A56" s="91" t="s">
        <v>66</v>
      </c>
      <c r="B56" s="91"/>
      <c r="C56" s="91"/>
      <c r="D56" s="91"/>
      <c r="E56" s="44">
        <v>29622.5</v>
      </c>
      <c r="F56" s="42">
        <f t="shared" si="0"/>
        <v>2669.34</v>
      </c>
      <c r="G56" s="42"/>
      <c r="H56" s="44">
        <v>0</v>
      </c>
      <c r="I56" s="44">
        <v>0</v>
      </c>
      <c r="J56" s="44">
        <v>2669.34</v>
      </c>
      <c r="K56" s="45"/>
    </row>
    <row r="57" spans="1:11" ht="17.25" customHeight="1">
      <c r="A57" s="92" t="s">
        <v>78</v>
      </c>
      <c r="B57" s="92"/>
      <c r="C57" s="92"/>
      <c r="D57" s="92"/>
      <c r="E57" s="44">
        <v>1397.5</v>
      </c>
      <c r="F57" s="42">
        <f t="shared" si="0"/>
        <v>80.07</v>
      </c>
      <c r="G57" s="42"/>
      <c r="H57" s="44">
        <v>0</v>
      </c>
      <c r="I57" s="44">
        <v>0</v>
      </c>
      <c r="J57" s="44">
        <v>80.07</v>
      </c>
      <c r="K57" s="45"/>
    </row>
    <row r="58" spans="1:11" ht="23.25" customHeight="1">
      <c r="A58" s="94" t="s">
        <v>68</v>
      </c>
      <c r="B58" s="94"/>
      <c r="C58" s="94"/>
      <c r="D58" s="94"/>
      <c r="E58" s="44">
        <f>SUM(E59:E65)</f>
        <v>91302.5</v>
      </c>
      <c r="F58" s="42">
        <f t="shared" si="0"/>
        <v>4936.40025</v>
      </c>
      <c r="G58" s="42"/>
      <c r="H58" s="44">
        <f>SUM(H59:H65)</f>
        <v>0</v>
      </c>
      <c r="I58" s="44">
        <f>SUM(I59:I65)</f>
        <v>0</v>
      </c>
      <c r="J58" s="44">
        <f>SUM(J59:J65)</f>
        <v>4936.40025</v>
      </c>
      <c r="K58" s="45"/>
    </row>
    <row r="59" spans="1:11" ht="23.25" customHeight="1">
      <c r="A59" s="92" t="s">
        <v>89</v>
      </c>
      <c r="B59" s="92"/>
      <c r="C59" s="92"/>
      <c r="D59" s="92"/>
      <c r="E59" s="44">
        <v>3087.5</v>
      </c>
      <c r="F59" s="42">
        <f t="shared" si="0"/>
        <v>209.95</v>
      </c>
      <c r="G59" s="42"/>
      <c r="H59" s="47">
        <v>0</v>
      </c>
      <c r="I59" s="47">
        <v>0</v>
      </c>
      <c r="J59" s="44">
        <v>209.95</v>
      </c>
      <c r="K59" s="45"/>
    </row>
    <row r="60" spans="1:11" ht="17.25" customHeight="1">
      <c r="A60" s="91" t="s">
        <v>69</v>
      </c>
      <c r="B60" s="91"/>
      <c r="C60" s="91"/>
      <c r="D60" s="91"/>
      <c r="E60" s="44">
        <v>34035</v>
      </c>
      <c r="F60" s="42">
        <f t="shared" si="0"/>
        <v>1094.799</v>
      </c>
      <c r="G60" s="42"/>
      <c r="H60" s="47">
        <v>0</v>
      </c>
      <c r="I60" s="47">
        <v>0</v>
      </c>
      <c r="J60" s="44">
        <v>1094.799</v>
      </c>
      <c r="K60" s="45"/>
    </row>
    <row r="61" spans="1:11" ht="17.25" customHeight="1">
      <c r="A61" s="91" t="s">
        <v>80</v>
      </c>
      <c r="B61" s="91"/>
      <c r="C61" s="91"/>
      <c r="D61" s="91"/>
      <c r="E61" s="44">
        <v>28622.5</v>
      </c>
      <c r="F61" s="42">
        <f t="shared" si="0"/>
        <v>2189.62125</v>
      </c>
      <c r="G61" s="42"/>
      <c r="H61" s="47">
        <v>0</v>
      </c>
      <c r="I61" s="47">
        <v>0</v>
      </c>
      <c r="J61" s="44">
        <v>2189.62125</v>
      </c>
      <c r="K61" s="45"/>
    </row>
    <row r="62" spans="1:11" ht="17.25" customHeight="1">
      <c r="A62" s="91" t="s">
        <v>83</v>
      </c>
      <c r="B62" s="91"/>
      <c r="C62" s="91"/>
      <c r="D62" s="91"/>
      <c r="E62" s="44">
        <v>6687.5</v>
      </c>
      <c r="F62" s="42">
        <f t="shared" si="0"/>
        <v>165.18125</v>
      </c>
      <c r="G62" s="42"/>
      <c r="H62" s="47">
        <v>0</v>
      </c>
      <c r="I62" s="47">
        <v>0</v>
      </c>
      <c r="J62" s="44">
        <v>165.18125</v>
      </c>
      <c r="K62" s="45"/>
    </row>
    <row r="63" spans="1:10" ht="17.25" customHeight="1">
      <c r="A63" s="92" t="s">
        <v>82</v>
      </c>
      <c r="B63" s="92"/>
      <c r="C63" s="92"/>
      <c r="D63" s="92"/>
      <c r="E63" s="48">
        <v>7575</v>
      </c>
      <c r="F63" s="42">
        <f t="shared" si="0"/>
        <v>450.7125</v>
      </c>
      <c r="G63" s="42"/>
      <c r="H63" s="47">
        <v>0</v>
      </c>
      <c r="I63" s="48">
        <v>0</v>
      </c>
      <c r="J63" s="48">
        <v>450.7125</v>
      </c>
    </row>
    <row r="64" spans="1:10" ht="17.25" customHeight="1">
      <c r="A64" s="92" t="s">
        <v>85</v>
      </c>
      <c r="B64" s="92"/>
      <c r="C64" s="92"/>
      <c r="D64" s="92"/>
      <c r="E64" s="48">
        <v>6075</v>
      </c>
      <c r="F64" s="42">
        <f t="shared" si="0"/>
        <v>361.4625</v>
      </c>
      <c r="G64" s="42"/>
      <c r="H64" s="47">
        <v>0</v>
      </c>
      <c r="I64" s="48">
        <v>0</v>
      </c>
      <c r="J64" s="48">
        <v>361.4625</v>
      </c>
    </row>
    <row r="65" spans="1:10" ht="17.25" customHeight="1">
      <c r="A65" s="92" t="s">
        <v>73</v>
      </c>
      <c r="B65" s="92"/>
      <c r="C65" s="92"/>
      <c r="D65" s="92"/>
      <c r="E65" s="48">
        <v>5220</v>
      </c>
      <c r="F65" s="42">
        <f t="shared" si="0"/>
        <v>464.67375</v>
      </c>
      <c r="G65" s="42"/>
      <c r="H65" s="47">
        <v>0</v>
      </c>
      <c r="I65" s="48">
        <v>0</v>
      </c>
      <c r="J65" s="48">
        <v>464.67375</v>
      </c>
    </row>
    <row r="66" spans="1:10" ht="17.25" customHeight="1">
      <c r="A66" s="93"/>
      <c r="B66" s="93"/>
      <c r="C66" s="93"/>
      <c r="D66" s="93"/>
      <c r="E66" s="37"/>
      <c r="F66" s="37"/>
      <c r="G66" s="37"/>
      <c r="H66" s="37"/>
      <c r="I66" s="37"/>
      <c r="J66" s="37"/>
    </row>
    <row r="67" spans="1:4" ht="11.25" customHeight="1">
      <c r="A67" s="49"/>
      <c r="B67" s="49"/>
      <c r="C67" s="49"/>
      <c r="D67" s="49"/>
    </row>
    <row r="68" spans="1:10" ht="11.25" customHeight="1">
      <c r="A68" s="50" t="s">
        <v>8</v>
      </c>
      <c r="B68" s="49"/>
      <c r="C68" s="87" t="s">
        <v>90</v>
      </c>
      <c r="D68" s="87"/>
      <c r="E68" s="87"/>
      <c r="F68" s="87"/>
      <c r="G68" s="87"/>
      <c r="H68" s="87"/>
      <c r="I68" s="87"/>
      <c r="J68" s="87"/>
    </row>
    <row r="69" spans="1:10" ht="11.25" customHeight="1">
      <c r="A69" s="50"/>
      <c r="B69" s="49"/>
      <c r="C69" s="87"/>
      <c r="D69" s="87"/>
      <c r="E69" s="87"/>
      <c r="F69" s="87"/>
      <c r="G69" s="87"/>
      <c r="H69" s="87"/>
      <c r="I69" s="87"/>
      <c r="J69" s="87"/>
    </row>
    <row r="70" spans="1:10" ht="11.25" customHeight="1">
      <c r="A70" s="50"/>
      <c r="B70" s="49"/>
      <c r="C70" s="76"/>
      <c r="D70" s="76"/>
      <c r="E70" s="76"/>
      <c r="F70" s="76"/>
      <c r="G70" s="76"/>
      <c r="H70" s="76"/>
      <c r="I70" s="76"/>
      <c r="J70" s="76"/>
    </row>
    <row r="71" spans="1:10" ht="11.25" customHeight="1">
      <c r="A71" s="50"/>
      <c r="B71" s="49"/>
      <c r="C71" s="51" t="s">
        <v>41</v>
      </c>
      <c r="D71" s="31"/>
      <c r="E71" s="31"/>
      <c r="F71" s="31"/>
      <c r="G71" s="31"/>
      <c r="H71" s="31"/>
      <c r="I71" s="31"/>
      <c r="J71" s="31"/>
    </row>
    <row r="72" spans="1:11" ht="11.25" customHeight="1">
      <c r="A72" s="52" t="s">
        <v>3</v>
      </c>
      <c r="B72" s="88" t="s">
        <v>91</v>
      </c>
      <c r="C72" s="88"/>
      <c r="D72" s="88"/>
      <c r="E72" s="88"/>
      <c r="F72" s="88"/>
      <c r="G72" s="88"/>
      <c r="H72" s="88"/>
      <c r="I72" s="88"/>
      <c r="J72" s="88"/>
      <c r="K72" s="49"/>
    </row>
    <row r="73" spans="1:11" ht="11.25" customHeight="1">
      <c r="A73" s="52"/>
      <c r="B73" s="88"/>
      <c r="C73" s="88"/>
      <c r="D73" s="88"/>
      <c r="E73" s="88"/>
      <c r="F73" s="88"/>
      <c r="G73" s="88"/>
      <c r="H73" s="88"/>
      <c r="I73" s="88"/>
      <c r="J73" s="88"/>
      <c r="K73" s="49"/>
    </row>
    <row r="74" spans="1:10" ht="11.25" customHeight="1">
      <c r="A74" s="53"/>
      <c r="B74" s="88"/>
      <c r="C74" s="88"/>
      <c r="D74" s="88"/>
      <c r="E74" s="88"/>
      <c r="F74" s="88"/>
      <c r="G74" s="88"/>
      <c r="H74" s="88"/>
      <c r="I74" s="88"/>
      <c r="J74" s="88"/>
    </row>
    <row r="75" spans="1:10" ht="11.25" customHeight="1">
      <c r="A75" s="50" t="s">
        <v>4</v>
      </c>
      <c r="B75" s="89" t="s">
        <v>96</v>
      </c>
      <c r="C75" s="75"/>
      <c r="D75" s="75"/>
      <c r="E75" s="75"/>
      <c r="F75" s="75"/>
      <c r="G75" s="75"/>
      <c r="H75" s="75"/>
      <c r="I75" s="75"/>
      <c r="J75" s="75"/>
    </row>
    <row r="76" spans="1:10" ht="11.25" customHeight="1">
      <c r="A76" s="53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1.25" customHeight="1">
      <c r="A77" s="52" t="s">
        <v>95</v>
      </c>
      <c r="B77" s="88" t="s">
        <v>92</v>
      </c>
      <c r="C77" s="88"/>
      <c r="D77" s="88"/>
      <c r="E77" s="88"/>
      <c r="F77" s="88"/>
      <c r="G77" s="88"/>
      <c r="H77" s="88"/>
      <c r="I77" s="88"/>
      <c r="J77" s="88"/>
    </row>
    <row r="78" spans="1:10" ht="11.25" customHeight="1">
      <c r="A78" s="52"/>
      <c r="B78" s="88"/>
      <c r="C78" s="88"/>
      <c r="D78" s="88"/>
      <c r="E78" s="88"/>
      <c r="F78" s="88"/>
      <c r="G78" s="88"/>
      <c r="H78" s="88"/>
      <c r="I78" s="88"/>
      <c r="J78" s="88"/>
    </row>
    <row r="79" spans="1:10" ht="11.25" customHeight="1">
      <c r="A79" s="52"/>
      <c r="B79" s="88"/>
      <c r="C79" s="88"/>
      <c r="D79" s="88"/>
      <c r="E79" s="88"/>
      <c r="F79" s="88"/>
      <c r="G79" s="88"/>
      <c r="H79" s="88"/>
      <c r="I79" s="88"/>
      <c r="J79" s="88"/>
    </row>
    <row r="80" spans="1:10" ht="11.25">
      <c r="A80" s="53"/>
      <c r="B80" s="88"/>
      <c r="C80" s="88"/>
      <c r="D80" s="88"/>
      <c r="E80" s="88"/>
      <c r="F80" s="88"/>
      <c r="G80" s="88"/>
      <c r="H80" s="88"/>
      <c r="I80" s="88"/>
      <c r="J80" s="88"/>
    </row>
    <row r="81" spans="1:10" ht="11.25" customHeight="1">
      <c r="A81" s="50" t="s">
        <v>7</v>
      </c>
      <c r="B81" s="49"/>
      <c r="C81" s="49"/>
      <c r="D81" s="90" t="s">
        <v>93</v>
      </c>
      <c r="E81" s="90"/>
      <c r="F81" s="90"/>
      <c r="G81" s="90"/>
      <c r="H81" s="90"/>
      <c r="I81" s="90"/>
      <c r="J81" s="90"/>
    </row>
    <row r="82" spans="1:10" ht="11.25" hidden="1">
      <c r="A82" s="32" t="s">
        <v>5</v>
      </c>
      <c r="D82" s="54"/>
      <c r="E82" s="54"/>
      <c r="F82" s="54"/>
      <c r="G82" s="54"/>
      <c r="H82" s="54"/>
      <c r="I82" s="54"/>
      <c r="J82" s="54"/>
    </row>
  </sheetData>
  <sheetProtection/>
  <mergeCells count="67">
    <mergeCell ref="A2:I2"/>
    <mergeCell ref="A3:I3"/>
    <mergeCell ref="A4:I4"/>
    <mergeCell ref="A5:I5"/>
    <mergeCell ref="A8:D12"/>
    <mergeCell ref="E8:E12"/>
    <mergeCell ref="F8:F12"/>
    <mergeCell ref="H8:H12"/>
    <mergeCell ref="I8:I12"/>
    <mergeCell ref="J8:J12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3:D43"/>
    <mergeCell ref="A32:D32"/>
    <mergeCell ref="A33:D33"/>
    <mergeCell ref="A34:D34"/>
    <mergeCell ref="A35:D35"/>
    <mergeCell ref="A36:D36"/>
    <mergeCell ref="A37:D37"/>
    <mergeCell ref="A44:D44"/>
    <mergeCell ref="A45:D45"/>
    <mergeCell ref="A46:D46"/>
    <mergeCell ref="A47:D47"/>
    <mergeCell ref="A48:D48"/>
    <mergeCell ref="A38:D38"/>
    <mergeCell ref="A39:D39"/>
    <mergeCell ref="A40:D40"/>
    <mergeCell ref="A41:D41"/>
    <mergeCell ref="A42:D42"/>
    <mergeCell ref="A49:D49"/>
    <mergeCell ref="A50:D50"/>
    <mergeCell ref="A51:D51"/>
    <mergeCell ref="A52:D52"/>
    <mergeCell ref="A53:D53"/>
    <mergeCell ref="A54:D54"/>
    <mergeCell ref="A66:D66"/>
    <mergeCell ref="A55:D55"/>
    <mergeCell ref="A56:D56"/>
    <mergeCell ref="A57:D57"/>
    <mergeCell ref="A58:D58"/>
    <mergeCell ref="A59:D59"/>
    <mergeCell ref="A60:D60"/>
    <mergeCell ref="C68:J70"/>
    <mergeCell ref="B72:J74"/>
    <mergeCell ref="B75:J76"/>
    <mergeCell ref="B77:J80"/>
    <mergeCell ref="D81:J81"/>
    <mergeCell ref="A61:D61"/>
    <mergeCell ref="A62:D62"/>
    <mergeCell ref="A63:D63"/>
    <mergeCell ref="A64:D64"/>
    <mergeCell ref="A65:D65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Colima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Colima 2016. Agricultura</dc:title>
  <dc:subject/>
  <dc:creator>INEGI</dc:creator>
  <cp:keywords>Agrícola Agricultura</cp:keywords>
  <dc:description/>
  <cp:lastModifiedBy>INEGI</cp:lastModifiedBy>
  <cp:lastPrinted>2016-09-14T19:07:50Z</cp:lastPrinted>
  <dcterms:created xsi:type="dcterms:W3CDTF">2001-09-27T14:18:51Z</dcterms:created>
  <dcterms:modified xsi:type="dcterms:W3CDTF">2016-09-14T19:08:03Z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</Properties>
</file>