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265" windowHeight="8280" activeTab="0"/>
  </bookViews>
  <sheets>
    <sheet name="Índice" sheetId="1" r:id="rId1"/>
    <sheet name="19.1" sheetId="2" r:id="rId2"/>
    <sheet name="19.2" sheetId="3" r:id="rId3"/>
    <sheet name="19.3" sheetId="4" r:id="rId4"/>
    <sheet name="19.4" sheetId="5" r:id="rId5"/>
    <sheet name="19.5" sheetId="6" r:id="rId6"/>
    <sheet name="19.6" sheetId="7" r:id="rId7"/>
    <sheet name="19.7" sheetId="8" r:id="rId8"/>
  </sheets>
  <definedNames>
    <definedName name="_xlnm.Print_Area" localSheetId="1">'19.1'!$A$2:$L$23</definedName>
    <definedName name="_xlnm.Print_Area" localSheetId="2">'19.2'!$A$2:$O$22</definedName>
    <definedName name="_xlnm.Print_Area" localSheetId="3">'19.3'!$A$2:$P$23</definedName>
    <definedName name="_xlnm.Print_Area" localSheetId="4">'19.4'!$A$2:$O$24</definedName>
    <definedName name="_xlnm.Print_Area" localSheetId="5">'19.5'!$A$2:$O$24</definedName>
    <definedName name="_xlnm.Print_Area" localSheetId="6">'19.6'!$A$2:$L$23</definedName>
    <definedName name="_xlnm.Print_Area" localSheetId="7">'19.7'!$A$2:$G$18</definedName>
    <definedName name="_xlnm.Print_Area" localSheetId="0">'Índice'!$A$2:$C$30</definedName>
    <definedName name="_xlnm.Print_Titles" localSheetId="1">'19.1'!$2:$10</definedName>
    <definedName name="_xlnm.Print_Titles" localSheetId="2">'19.2'!$2:$9</definedName>
    <definedName name="_xlnm.Print_Titles" localSheetId="3">'19.3'!$2:$8</definedName>
    <definedName name="_xlnm.Print_Titles" localSheetId="4">'19.4'!$2:$9</definedName>
    <definedName name="_xlnm.Print_Titles" localSheetId="5">'19.5'!$2:$9</definedName>
    <definedName name="_xlnm.Print_Titles" localSheetId="6">'19.6'!$2:$12</definedName>
    <definedName name="_xlnm.Print_Titles" localSheetId="7">'19.7'!$2:$8</definedName>
  </definedNames>
  <calcPr calcMode="manual" fullCalcOnLoad="1"/>
</workbook>
</file>

<file path=xl/sharedStrings.xml><?xml version="1.0" encoding="utf-8"?>
<sst xmlns="http://schemas.openxmlformats.org/spreadsheetml/2006/main" count="247" uniqueCount="96">
  <si>
    <t xml:space="preserve">Centrales generadoras, unidades de generación, capacidad efectiva </t>
  </si>
  <si>
    <t>Cuadro 19.1</t>
  </si>
  <si>
    <t>&amp;</t>
  </si>
  <si>
    <t>y energía eléctrica producida y entregada por tipo de planta</t>
  </si>
  <si>
    <t>Tipo de planta</t>
  </si>
  <si>
    <t>Centrales
generadoras</t>
  </si>
  <si>
    <t>Unidades de
generación</t>
  </si>
  <si>
    <t>Capacidad efectiva  
(Megawatts)</t>
  </si>
  <si>
    <t>a/</t>
  </si>
  <si>
    <t>Energía eléctrica
producida
(Gigawatts-hora)</t>
  </si>
  <si>
    <t>Energía eléctrica
entregada
(Gigawatts-hora)</t>
  </si>
  <si>
    <t>Total</t>
  </si>
  <si>
    <t>Eoloeléctrica</t>
  </si>
  <si>
    <t>NS</t>
  </si>
  <si>
    <t>Solar fotovoltaica</t>
  </si>
  <si>
    <t>Termoeléctrica</t>
  </si>
  <si>
    <t>Combustión interna</t>
  </si>
  <si>
    <t>Geotermoeléctrica</t>
  </si>
  <si>
    <t>Turbogas</t>
  </si>
  <si>
    <t>Vapor</t>
  </si>
  <si>
    <t>Nota:</t>
  </si>
  <si>
    <t>Debido al redondeo de las cifras, la suma de los parciales puede o no coincidir con los totales.</t>
  </si>
  <si>
    <t xml:space="preserve">Datos referidos al 31 de diciembre. </t>
  </si>
  <si>
    <t>Fuente:</t>
  </si>
  <si>
    <t>CFE, División Baja California. Gerencia Divisional; Departamento de Estudios y Estadísticas.</t>
  </si>
  <si>
    <t xml:space="preserve">Usuarios, volumen y valor de las ventas de energía eléctrica </t>
  </si>
  <si>
    <t>Cuadro 19.2</t>
  </si>
  <si>
    <t>según tipo de servicio</t>
  </si>
  <si>
    <t>Concepto</t>
  </si>
  <si>
    <t>Doméstico</t>
  </si>
  <si>
    <t>Alumbrado
público</t>
  </si>
  <si>
    <t>Bombeo de aguas 
potables y negras</t>
  </si>
  <si>
    <t>Agrícola</t>
  </si>
  <si>
    <t>d/</t>
  </si>
  <si>
    <t>Industrial y 
de servicios</t>
  </si>
  <si>
    <t>b/</t>
  </si>
  <si>
    <t>c/</t>
  </si>
  <si>
    <t>e/</t>
  </si>
  <si>
    <t>Usuarios f/</t>
  </si>
  <si>
    <t>Volumen de las ventas
(Megawatts-hora)</t>
  </si>
  <si>
    <t>Valor de las ventas
(Miles de pesos)</t>
  </si>
  <si>
    <t>Comprende las tarifas: 1, 1A, 1B, 1C, 1D, 1E, 1F y DAC.</t>
  </si>
  <si>
    <t>Comprende la tarifa 5A.</t>
  </si>
  <si>
    <t>Comprende la tarifa 6.</t>
  </si>
  <si>
    <t>Comprende las tarifas: 9, 9M, 9-CU y 9-N.</t>
  </si>
  <si>
    <t>Comprende las tarifas: 2, 3, 7, O-M, H-M, H-MC, HS, HS-L, HT y HT-L.</t>
  </si>
  <si>
    <t>f/</t>
  </si>
  <si>
    <t>Se refiere al número de contratos celebrados para el suministro de energía eléctrica, existentes al 31 de diciembre.</t>
  </si>
  <si>
    <t>Usuarios de energía eléctrica por municipio según tipo de servicio</t>
  </si>
  <si>
    <t>Cuadro 19.3</t>
  </si>
  <si>
    <t>Al 31 de diciembre de 2015</t>
  </si>
  <si>
    <t>Municipio</t>
  </si>
  <si>
    <t>Estado</t>
  </si>
  <si>
    <t>Comondú</t>
  </si>
  <si>
    <t>La Paz</t>
  </si>
  <si>
    <t>Loreto</t>
  </si>
  <si>
    <t>Los Cabos</t>
  </si>
  <si>
    <t>Mulegé</t>
  </si>
  <si>
    <t>Se refiere al número de contratos celebrados para el suministro de energía eléctrica.</t>
  </si>
  <si>
    <t>Volumen de las ventas de energía eléctrica por municipio según tipo de servicio</t>
  </si>
  <si>
    <t>Cuadro 19.4</t>
  </si>
  <si>
    <t>(Megawatts-hora)</t>
  </si>
  <si>
    <t>Valor de las ventas de energía eléctrica por municipio según tipo de servicio</t>
  </si>
  <si>
    <t>Cuadro 19.5</t>
  </si>
  <si>
    <t>(Miles de pesos)</t>
  </si>
  <si>
    <t>Unidades y potencia del equipo de transmisión y distribución</t>
  </si>
  <si>
    <t>Cuadro 19.6</t>
  </si>
  <si>
    <t>de energía eléctrica por municipio</t>
  </si>
  <si>
    <t>Subestaciones 
de transmisión</t>
  </si>
  <si>
    <t>Potencia de
subestaciones 
de transmisión
(Megavolts-
amperes)</t>
  </si>
  <si>
    <t>Subestaciones 
de distribución</t>
  </si>
  <si>
    <t>Potencia de
subestaciones 
de distribución
(Megavolts-
amperes)</t>
  </si>
  <si>
    <t>Transformadores 
de distribución</t>
  </si>
  <si>
    <t>Potencia de
transformadores 
de distribución
(Megavolts-
amperes)</t>
  </si>
  <si>
    <t>Comprende subestaciones elevadoras y reductoras.</t>
  </si>
  <si>
    <t>CFE, División Baja California. Gerencia Divisional; Departamento de Estudios y Proyectos.</t>
  </si>
  <si>
    <t xml:space="preserve">Personal ocupado y sus remuneraciones en la Comisión Federal de Electricidad </t>
  </si>
  <si>
    <t>Cuadro 19.7</t>
  </si>
  <si>
    <t>según tipo de actividad</t>
  </si>
  <si>
    <t>Operación</t>
  </si>
  <si>
    <t>Construcción</t>
  </si>
  <si>
    <r>
      <t xml:space="preserve">Personal ocupado </t>
    </r>
    <r>
      <rPr>
        <sz val="8"/>
        <rFont val="Arial"/>
        <family val="2"/>
      </rPr>
      <t>a/</t>
    </r>
  </si>
  <si>
    <t>Hombres</t>
  </si>
  <si>
    <t>Mujeres</t>
  </si>
  <si>
    <r>
      <t xml:space="preserve">Remuneraciones
</t>
    </r>
    <r>
      <rPr>
        <sz val="8"/>
        <rFont val="Arial"/>
        <family val="2"/>
      </rPr>
      <t>(Miles de pesos)</t>
    </r>
  </si>
  <si>
    <t>Sueldos y salarios</t>
  </si>
  <si>
    <t>Prestaciones</t>
  </si>
  <si>
    <t>Datos referidos al 31 de diciembre. Incluye personal eventual.</t>
  </si>
  <si>
    <t>19. Electricidad</t>
  </si>
  <si>
    <t>19.1</t>
  </si>
  <si>
    <t>19.2</t>
  </si>
  <si>
    <t>19.3</t>
  </si>
  <si>
    <t>19.4</t>
  </si>
  <si>
    <t>19.5</t>
  </si>
  <si>
    <t>19.6</t>
  </si>
  <si>
    <t>19.7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</si>
</sst>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"/>
    <numFmt numFmtId="165" formatCode="#\ ##0\ 000"/>
    <numFmt numFmtId="166" formatCode="\ \ #\ ###\ ##0"/>
    <numFmt numFmtId="167" formatCode="#\ ###\ ##0"/>
  </numFmts>
  <fonts count="48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1" fontId="4" fillId="0" borderId="0">
      <alignment/>
      <protection/>
    </xf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3" fontId="4" fillId="0" borderId="0">
      <alignment/>
      <protection/>
    </xf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" fillId="0" borderId="0">
      <alignment horizontal="left" wrapText="1" indent="2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top" wrapText="1"/>
    </xf>
    <xf numFmtId="0" fontId="0" fillId="0" borderId="10" xfId="0" applyBorder="1" applyAlignment="1">
      <alignment horizontal="left"/>
    </xf>
    <xf numFmtId="164" fontId="5" fillId="0" borderId="0" xfId="0" applyNumberFormat="1" applyFont="1" applyAlignment="1">
      <alignment horizontal="right"/>
    </xf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0" xfId="0" applyFont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4" fillId="0" borderId="10" xfId="0" applyFont="1" applyBorder="1" applyAlignment="1">
      <alignment horizontal="right" vertical="top" wrapText="1"/>
    </xf>
    <xf numFmtId="165" fontId="5" fillId="0" borderId="0" xfId="0" applyNumberFormat="1" applyFont="1" applyAlignment="1" applyProtection="1">
      <alignment horizontal="right"/>
      <protection/>
    </xf>
    <xf numFmtId="164" fontId="0" fillId="0" borderId="0" xfId="0" applyNumberFormat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164" fontId="5" fillId="0" borderId="0" xfId="0" applyNumberFormat="1" applyFont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Alignment="1" applyProtection="1">
      <alignment horizontal="right"/>
      <protection/>
    </xf>
    <xf numFmtId="166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 applyProtection="1">
      <alignment horizontal="right"/>
      <protection/>
    </xf>
    <xf numFmtId="166" fontId="0" fillId="0" borderId="0" xfId="0" applyNumberFormat="1" applyFont="1" applyFill="1" applyAlignment="1" applyProtection="1">
      <alignment horizontal="right"/>
      <protection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 vertical="top"/>
    </xf>
    <xf numFmtId="167" fontId="5" fillId="0" borderId="0" xfId="0" applyNumberFormat="1" applyFont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/>
      <protection/>
    </xf>
    <xf numFmtId="167" fontId="0" fillId="0" borderId="0" xfId="0" applyNumberFormat="1" applyFont="1" applyAlignment="1" applyProtection="1">
      <alignment horizontal="right"/>
      <protection/>
    </xf>
    <xf numFmtId="167" fontId="0" fillId="0" borderId="0" xfId="0" applyNumberFormat="1" applyFont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Alignment="1" applyProtection="1">
      <alignment horizontal="right"/>
      <protection/>
    </xf>
    <xf numFmtId="0" fontId="4" fillId="0" borderId="0" xfId="0" applyFont="1" applyAlignment="1">
      <alignment horizontal="left" vertical="top"/>
    </xf>
    <xf numFmtId="0" fontId="5" fillId="0" borderId="0" xfId="0" applyFont="1" applyFill="1" applyAlignment="1" applyProtection="1">
      <alignment horizontal="right"/>
      <protection/>
    </xf>
    <xf numFmtId="164" fontId="5" fillId="0" borderId="0" xfId="0" applyNumberFormat="1" applyFont="1" applyFill="1" applyAlignment="1" applyProtection="1">
      <alignment horizontal="right"/>
      <protection/>
    </xf>
    <xf numFmtId="1" fontId="5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164" fontId="0" fillId="0" borderId="0" xfId="52" applyNumberFormat="1" applyFont="1" applyFill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 horizontal="right"/>
      <protection/>
    </xf>
    <xf numFmtId="164" fontId="0" fillId="0" borderId="0" xfId="56" applyNumberFormat="1" applyFont="1" applyAlignment="1" applyProtection="1">
      <alignment horizontal="right"/>
      <protection/>
    </xf>
    <xf numFmtId="164" fontId="0" fillId="0" borderId="0" xfId="52" applyNumberFormat="1" applyFont="1" applyAlignment="1" applyProtection="1">
      <alignment horizontal="right"/>
      <protection/>
    </xf>
    <xf numFmtId="164" fontId="0" fillId="0" borderId="0" xfId="52" applyNumberFormat="1" applyFont="1" applyFill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164" fontId="0" fillId="0" borderId="0" xfId="0" applyNumberFormat="1" applyAlignment="1" applyProtection="1">
      <alignment/>
      <protection/>
    </xf>
    <xf numFmtId="0" fontId="0" fillId="0" borderId="0" xfId="0" applyFont="1" applyAlignment="1">
      <alignment/>
    </xf>
    <xf numFmtId="49" fontId="7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49" fontId="9" fillId="33" borderId="0" xfId="0" applyNumberFormat="1" applyFont="1" applyFill="1" applyAlignment="1">
      <alignment horizontal="left"/>
    </xf>
    <xf numFmtId="0" fontId="47" fillId="33" borderId="0" xfId="47" applyFont="1" applyFill="1" applyAlignment="1" applyProtection="1">
      <alignment horizontal="left"/>
      <protection/>
    </xf>
    <xf numFmtId="49" fontId="10" fillId="33" borderId="0" xfId="47" applyNumberFormat="1" applyFont="1" applyFill="1" applyAlignment="1" applyProtection="1">
      <alignment horizontal="left"/>
      <protection/>
    </xf>
    <xf numFmtId="0" fontId="10" fillId="0" borderId="0" xfId="47" applyFont="1" applyAlignment="1" applyProtection="1">
      <alignment horizontal="right"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0" fillId="0" borderId="10" xfId="0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0" fillId="0" borderId="0" xfId="47" applyFont="1" applyAlignment="1" applyProtection="1">
      <alignment horizontal="right"/>
      <protection/>
    </xf>
    <xf numFmtId="0" fontId="0" fillId="0" borderId="0" xfId="0" applyNumberFormat="1" applyAlignment="1">
      <alignment horizontal="left" vertic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right" vertical="top" wrapText="1"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11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ero" xfId="45"/>
    <cellStyle name="Entrada" xfId="46"/>
    <cellStyle name="Hyperlink" xfId="47"/>
    <cellStyle name="Incorrecto" xfId="48"/>
    <cellStyle name="miles" xfId="49"/>
    <cellStyle name="Comma" xfId="50"/>
    <cellStyle name="Comma [0]" xfId="51"/>
    <cellStyle name="Millares_c17-06" xfId="52"/>
    <cellStyle name="Currency" xfId="53"/>
    <cellStyle name="Currency [0]" xfId="54"/>
    <cellStyle name="Neutral" xfId="55"/>
    <cellStyle name="Normal_Inegi-2008_BCS" xfId="56"/>
    <cellStyle name="Notas" xfId="57"/>
    <cellStyle name="Percent" xfId="58"/>
    <cellStyle name="Salida" xfId="59"/>
    <cellStyle name="sangria_n1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9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74" customWidth="1"/>
    <col min="2" max="2" width="3.83203125" style="75" customWidth="1"/>
    <col min="3" max="3" width="93.83203125" style="75" customWidth="1"/>
    <col min="4" max="16384" width="0" style="76" hidden="1" customWidth="1"/>
  </cols>
  <sheetData>
    <row r="1" ht="15.75" customHeight="1"/>
    <row r="2" ht="16.5" customHeight="1">
      <c r="A2" s="77" t="s">
        <v>88</v>
      </c>
    </row>
    <row r="3" ht="16.5" customHeight="1"/>
    <row r="4" spans="1:3" ht="16.5" customHeight="1">
      <c r="A4" s="79" t="s">
        <v>89</v>
      </c>
      <c r="C4" s="78" t="s">
        <v>0</v>
      </c>
    </row>
    <row r="5" ht="16.5" customHeight="1">
      <c r="C5" s="78" t="s">
        <v>3</v>
      </c>
    </row>
    <row r="6" ht="16.5" customHeight="1">
      <c r="C6" s="78">
        <v>2015</v>
      </c>
    </row>
    <row r="7" ht="16.5" customHeight="1"/>
    <row r="8" spans="1:3" ht="16.5" customHeight="1">
      <c r="A8" s="79" t="s">
        <v>90</v>
      </c>
      <c r="C8" s="78" t="s">
        <v>25</v>
      </c>
    </row>
    <row r="9" ht="16.5" customHeight="1">
      <c r="C9" s="78" t="s">
        <v>27</v>
      </c>
    </row>
    <row r="10" ht="16.5" customHeight="1">
      <c r="C10" s="78">
        <v>2015</v>
      </c>
    </row>
    <row r="11" ht="16.5" customHeight="1"/>
    <row r="12" spans="1:3" ht="16.5" customHeight="1">
      <c r="A12" s="79" t="s">
        <v>91</v>
      </c>
      <c r="C12" s="78" t="s">
        <v>48</v>
      </c>
    </row>
    <row r="13" ht="16.5" customHeight="1">
      <c r="C13" s="78" t="s">
        <v>50</v>
      </c>
    </row>
    <row r="14" ht="16.5" customHeight="1"/>
    <row r="15" spans="1:3" ht="16.5" customHeight="1">
      <c r="A15" s="79" t="s">
        <v>92</v>
      </c>
      <c r="C15" s="78" t="s">
        <v>59</v>
      </c>
    </row>
    <row r="16" ht="16.5" customHeight="1">
      <c r="C16" s="78">
        <v>2015</v>
      </c>
    </row>
    <row r="17" ht="16.5" customHeight="1">
      <c r="C17" s="78" t="s">
        <v>61</v>
      </c>
    </row>
    <row r="18" ht="16.5" customHeight="1"/>
    <row r="19" spans="1:3" ht="16.5" customHeight="1">
      <c r="A19" s="79" t="s">
        <v>93</v>
      </c>
      <c r="C19" s="78" t="s">
        <v>62</v>
      </c>
    </row>
    <row r="20" ht="16.5" customHeight="1">
      <c r="C20" s="78">
        <v>2015</v>
      </c>
    </row>
    <row r="21" ht="16.5" customHeight="1">
      <c r="C21" s="78" t="s">
        <v>64</v>
      </c>
    </row>
    <row r="22" ht="16.5" customHeight="1"/>
    <row r="23" spans="1:3" ht="16.5" customHeight="1">
      <c r="A23" s="79" t="s">
        <v>94</v>
      </c>
      <c r="C23" s="78" t="s">
        <v>65</v>
      </c>
    </row>
    <row r="24" ht="16.5" customHeight="1">
      <c r="C24" s="78" t="s">
        <v>67</v>
      </c>
    </row>
    <row r="25" ht="16.5" customHeight="1">
      <c r="C25" s="78" t="s">
        <v>50</v>
      </c>
    </row>
    <row r="26" ht="16.5" customHeight="1"/>
    <row r="27" spans="1:3" ht="16.5" customHeight="1">
      <c r="A27" s="79" t="s">
        <v>95</v>
      </c>
      <c r="C27" s="78" t="s">
        <v>76</v>
      </c>
    </row>
    <row r="28" ht="16.5" customHeight="1">
      <c r="C28" s="78" t="s">
        <v>78</v>
      </c>
    </row>
    <row r="29" ht="16.5" customHeight="1">
      <c r="C29" s="78">
        <v>2015</v>
      </c>
    </row>
    <row r="30" ht="16.5" customHeight="1"/>
  </sheetData>
  <sheetProtection/>
  <hyperlinks>
    <hyperlink ref="C4:C6" location="'19.1'!A1" tooltip="Cuadro 19.1" display="'19.1'!A1"/>
    <hyperlink ref="A4" location="'19.1'!A1" tooltip="Cuadro 19.1" display="'19.1'!A1"/>
    <hyperlink ref="C8:C10" location="'19.2'!A1" tooltip="Cuadro 19.2" display="'19.2'!A1"/>
    <hyperlink ref="A8" location="'19.2'!A1" tooltip="Cuadro 19.2" display="'19.2'!A1"/>
    <hyperlink ref="C12:C13" location="'19.3'!A1" tooltip="Cuadro 19.3" display="'19.3'!A1"/>
    <hyperlink ref="A12" location="'19.3'!A1" tooltip="Cuadro 19.3" display="'19.3'!A1"/>
    <hyperlink ref="C15:C17" location="'19.4'!A1" tooltip="Cuadro 19.4" display="'19.4'!A1"/>
    <hyperlink ref="A15" location="'19.4'!A1" tooltip="Cuadro 19.4" display="'19.4'!A1"/>
    <hyperlink ref="C19:C21" location="'19.5'!A1" tooltip="Cuadro 19.5" display="'19.5'!A1"/>
    <hyperlink ref="A19" location="'19.5'!A1" tooltip="Cuadro 19.5" display="'19.5'!A1"/>
    <hyperlink ref="C23:C25" location="'19.6'!A1" tooltip="Cuadro 19.6" display="'19.6'!A1"/>
    <hyperlink ref="A23" location="'19.6'!A1" tooltip="Cuadro 19.6" display="'19.6'!A1"/>
    <hyperlink ref="C27:C29" location="'19.7'!A1" tooltip="Cuadro 19.7" display="'19.7'!A1"/>
    <hyperlink ref="A27" location="'19.7'!A1" tooltip="Cuadro 19.7" display="'19.7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Baja California Sur 2016</oddHeader>
    <oddFooter>&amp;R&amp;"Arial"&amp;10&amp;P/&amp;N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4"/>
  <sheetViews>
    <sheetView showGridLines="0" showRowColHeaders="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13.5" style="9" customWidth="1"/>
    <col min="6" max="6" width="2.66015625" style="10" customWidth="1"/>
    <col min="7" max="7" width="13.83203125" style="9" customWidth="1"/>
    <col min="8" max="8" width="2.66015625" style="10" customWidth="1"/>
    <col min="9" max="9" width="18.66015625" style="0" customWidth="1"/>
    <col min="10" max="10" width="2.66015625" style="10" customWidth="1"/>
    <col min="11" max="11" width="18" style="0" customWidth="1"/>
    <col min="12" max="12" width="20" style="0" customWidth="1"/>
    <col min="13" max="16384" width="0" style="0" hidden="1" customWidth="1"/>
  </cols>
  <sheetData>
    <row r="1" ht="15.75" customHeight="1"/>
    <row r="2" spans="1:13" ht="12.75">
      <c r="A2" s="81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0" t="s">
        <v>1</v>
      </c>
      <c r="M2" t="s">
        <v>2</v>
      </c>
    </row>
    <row r="3" spans="1:12" ht="12.75">
      <c r="A3" s="83" t="s">
        <v>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4"/>
    </row>
    <row r="4" spans="1:11" ht="12.75">
      <c r="A4" s="81">
        <v>2015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2" ht="11.25">
      <c r="A5" s="5"/>
      <c r="B5" s="5"/>
      <c r="C5" s="5"/>
      <c r="D5" s="5"/>
      <c r="E5" s="6"/>
      <c r="F5" s="7"/>
      <c r="G5" s="6"/>
      <c r="H5" s="7"/>
      <c r="I5" s="6"/>
      <c r="J5" s="7"/>
      <c r="K5" s="6"/>
      <c r="L5" s="8"/>
    </row>
    <row r="6" spans="9:12" ht="1.5" customHeight="1">
      <c r="I6" s="9"/>
      <c r="K6" s="9"/>
      <c r="L6" s="9"/>
    </row>
    <row r="7" spans="1:12" ht="11.25" customHeight="1">
      <c r="A7" s="85" t="s">
        <v>4</v>
      </c>
      <c r="B7" s="86"/>
      <c r="C7" s="86"/>
      <c r="D7" s="86"/>
      <c r="E7" s="87" t="s">
        <v>5</v>
      </c>
      <c r="F7" s="11"/>
      <c r="G7" s="87" t="s">
        <v>6</v>
      </c>
      <c r="H7" s="11"/>
      <c r="I7" s="87" t="s">
        <v>7</v>
      </c>
      <c r="J7" s="12" t="s">
        <v>8</v>
      </c>
      <c r="K7" s="87" t="s">
        <v>9</v>
      </c>
      <c r="L7" s="87" t="s">
        <v>10</v>
      </c>
    </row>
    <row r="8" spans="1:12" ht="11.25" customHeight="1">
      <c r="A8" s="86"/>
      <c r="B8" s="86"/>
      <c r="C8" s="86"/>
      <c r="D8" s="86"/>
      <c r="E8" s="88"/>
      <c r="F8" s="12" t="s">
        <v>8</v>
      </c>
      <c r="G8" s="88"/>
      <c r="H8" s="12" t="s">
        <v>8</v>
      </c>
      <c r="I8" s="88"/>
      <c r="K8" s="88"/>
      <c r="L8" s="88"/>
    </row>
    <row r="9" spans="1:12" ht="11.25">
      <c r="A9" s="86"/>
      <c r="B9" s="86"/>
      <c r="C9" s="86"/>
      <c r="D9" s="86"/>
      <c r="E9" s="88"/>
      <c r="F9" s="13"/>
      <c r="G9" s="88"/>
      <c r="H9" s="13"/>
      <c r="I9" s="88"/>
      <c r="J9" s="13"/>
      <c r="K9" s="88"/>
      <c r="L9" s="88"/>
    </row>
    <row r="10" spans="1:12" ht="1.5" customHeight="1">
      <c r="A10" s="14"/>
      <c r="B10" s="14"/>
      <c r="C10" s="14"/>
      <c r="D10" s="14"/>
      <c r="E10" s="15"/>
      <c r="F10" s="16"/>
      <c r="G10" s="15"/>
      <c r="H10" s="16"/>
      <c r="I10" s="15"/>
      <c r="J10" s="16"/>
      <c r="K10" s="15"/>
      <c r="L10" s="15"/>
    </row>
    <row r="11" spans="1:12" ht="23.25" customHeight="1">
      <c r="A11" s="89" t="s">
        <v>11</v>
      </c>
      <c r="B11" s="90"/>
      <c r="C11" s="90"/>
      <c r="D11" s="90"/>
      <c r="E11" s="17">
        <f>SUM(E12+E13+E14)</f>
        <v>12</v>
      </c>
      <c r="F11" s="17"/>
      <c r="G11" s="17">
        <f>SUM(G12+G13+G14)</f>
        <v>31</v>
      </c>
      <c r="H11" s="17"/>
      <c r="I11" s="17">
        <v>591.445</v>
      </c>
      <c r="J11" s="17"/>
      <c r="K11" s="17">
        <v>2537.9231869999994</v>
      </c>
      <c r="L11" s="17">
        <v>2419.089013</v>
      </c>
    </row>
    <row r="12" spans="1:12" ht="23.25" customHeight="1">
      <c r="A12" s="91" t="s">
        <v>12</v>
      </c>
      <c r="B12" s="91"/>
      <c r="C12" s="91"/>
      <c r="D12" s="91"/>
      <c r="E12" s="19">
        <v>1</v>
      </c>
      <c r="F12" s="20"/>
      <c r="G12" s="19">
        <v>1</v>
      </c>
      <c r="H12" s="20"/>
      <c r="I12" s="21">
        <v>0.6</v>
      </c>
      <c r="J12" s="22"/>
      <c r="K12" s="23" t="s">
        <v>13</v>
      </c>
      <c r="L12" s="23" t="s">
        <v>13</v>
      </c>
    </row>
    <row r="13" spans="1:12" ht="17.25" customHeight="1">
      <c r="A13" s="92" t="s">
        <v>14</v>
      </c>
      <c r="B13" s="91"/>
      <c r="C13" s="91"/>
      <c r="D13" s="91"/>
      <c r="E13" s="19">
        <v>1</v>
      </c>
      <c r="F13" s="20"/>
      <c r="G13" s="19">
        <v>1</v>
      </c>
      <c r="H13" s="20"/>
      <c r="I13" s="24">
        <v>1</v>
      </c>
      <c r="J13" s="20"/>
      <c r="K13" s="24">
        <v>2.034101</v>
      </c>
      <c r="L13" s="24">
        <v>1.970861</v>
      </c>
    </row>
    <row r="14" spans="1:12" ht="17.25" customHeight="1">
      <c r="A14" s="91" t="s">
        <v>15</v>
      </c>
      <c r="B14" s="91"/>
      <c r="C14" s="91"/>
      <c r="D14" s="91"/>
      <c r="E14" s="19">
        <f>SUM(E15:E18)</f>
        <v>10</v>
      </c>
      <c r="F14" s="20"/>
      <c r="G14" s="19">
        <f>SUM(G15:G18)</f>
        <v>29</v>
      </c>
      <c r="H14" s="19"/>
      <c r="I14" s="19">
        <f>SUM(I15:I18)</f>
        <v>589.845</v>
      </c>
      <c r="J14" s="19"/>
      <c r="K14" s="19">
        <f>SUM(K15:K18)</f>
        <v>2535.8797379999996</v>
      </c>
      <c r="L14" s="19">
        <f>SUM(L15:L18)</f>
        <v>2417.1090759999997</v>
      </c>
    </row>
    <row r="15" spans="1:12" ht="17.25" customHeight="1">
      <c r="A15" s="93" t="s">
        <v>16</v>
      </c>
      <c r="B15" s="93"/>
      <c r="C15" s="93"/>
      <c r="D15" s="93"/>
      <c r="E15" s="19">
        <v>4</v>
      </c>
      <c r="F15" s="20"/>
      <c r="G15" s="19">
        <v>17</v>
      </c>
      <c r="H15" s="20"/>
      <c r="I15" s="24">
        <v>296.425</v>
      </c>
      <c r="J15" s="20"/>
      <c r="K15" s="24">
        <v>1693.362019</v>
      </c>
      <c r="L15" s="24">
        <v>1637.331081</v>
      </c>
    </row>
    <row r="16" spans="1:12" ht="23.25" customHeight="1">
      <c r="A16" s="93" t="s">
        <v>17</v>
      </c>
      <c r="B16" s="93"/>
      <c r="C16" s="93"/>
      <c r="D16" s="93"/>
      <c r="E16" s="19">
        <v>1</v>
      </c>
      <c r="F16" s="20"/>
      <c r="G16" s="19">
        <v>2</v>
      </c>
      <c r="H16" s="20"/>
      <c r="I16" s="24">
        <v>10</v>
      </c>
      <c r="J16" s="20"/>
      <c r="K16" s="24">
        <v>47.976307</v>
      </c>
      <c r="L16" s="24">
        <v>40.349078</v>
      </c>
    </row>
    <row r="17" spans="1:12" ht="17.25" customHeight="1">
      <c r="A17" s="93" t="s">
        <v>18</v>
      </c>
      <c r="B17" s="93"/>
      <c r="C17" s="93"/>
      <c r="D17" s="93"/>
      <c r="E17" s="19">
        <v>4</v>
      </c>
      <c r="F17" s="20"/>
      <c r="G17" s="19">
        <v>7</v>
      </c>
      <c r="H17" s="20"/>
      <c r="I17" s="24">
        <v>170.92</v>
      </c>
      <c r="J17" s="20"/>
      <c r="K17" s="24">
        <v>243.030859</v>
      </c>
      <c r="L17" s="24">
        <v>241.62627</v>
      </c>
    </row>
    <row r="18" spans="1:12" ht="17.25" customHeight="1">
      <c r="A18" s="93" t="s">
        <v>19</v>
      </c>
      <c r="B18" s="93"/>
      <c r="C18" s="93"/>
      <c r="D18" s="93"/>
      <c r="E18" s="19">
        <v>1</v>
      </c>
      <c r="F18" s="20"/>
      <c r="G18" s="19">
        <v>3</v>
      </c>
      <c r="H18" s="20"/>
      <c r="I18" s="24">
        <v>112.5</v>
      </c>
      <c r="J18" s="20"/>
      <c r="K18" s="24">
        <v>551.510553</v>
      </c>
      <c r="L18" s="24">
        <v>497.802647</v>
      </c>
    </row>
    <row r="19" spans="1:12" ht="17.25" customHeight="1">
      <c r="A19" s="94"/>
      <c r="B19" s="94"/>
      <c r="C19" s="94"/>
      <c r="D19" s="94"/>
      <c r="E19" s="8"/>
      <c r="F19" s="16"/>
      <c r="G19" s="8"/>
      <c r="H19" s="16"/>
      <c r="I19" s="8"/>
      <c r="J19" s="16"/>
      <c r="K19" s="8"/>
      <c r="L19" s="8"/>
    </row>
    <row r="20" spans="1:12" ht="11.25" customHeight="1">
      <c r="A20" s="18"/>
      <c r="B20" s="18"/>
      <c r="C20" s="18"/>
      <c r="D20" s="18"/>
      <c r="I20" s="18"/>
      <c r="K20" s="18"/>
      <c r="L20" s="25"/>
    </row>
    <row r="21" spans="1:12" ht="11.25" customHeight="1">
      <c r="A21" s="26" t="s">
        <v>20</v>
      </c>
      <c r="B21" s="27"/>
      <c r="C21" s="28" t="s">
        <v>21</v>
      </c>
      <c r="D21" s="29"/>
      <c r="E21" s="29"/>
      <c r="F21" s="29"/>
      <c r="G21" s="29"/>
      <c r="H21" s="29"/>
      <c r="I21" s="29"/>
      <c r="J21" s="29"/>
      <c r="K21" s="29"/>
      <c r="L21" s="25"/>
    </row>
    <row r="22" spans="1:12" ht="11.25" customHeight="1">
      <c r="A22" s="30" t="s">
        <v>8</v>
      </c>
      <c r="B22" s="95" t="s">
        <v>22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1:12" ht="11.25">
      <c r="A23" s="30" t="s">
        <v>23</v>
      </c>
      <c r="B23" s="18"/>
      <c r="C23" s="18"/>
      <c r="D23" s="97" t="s">
        <v>24</v>
      </c>
      <c r="E23" s="97"/>
      <c r="F23" s="97"/>
      <c r="G23" s="97"/>
      <c r="H23" s="97"/>
      <c r="I23" s="97"/>
      <c r="J23" s="97"/>
      <c r="K23" s="97"/>
      <c r="L23" s="97"/>
    </row>
    <row r="24" ht="11.25" hidden="1">
      <c r="A24" s="73" t="s">
        <v>2</v>
      </c>
    </row>
  </sheetData>
  <sheetProtection/>
  <mergeCells count="20">
    <mergeCell ref="A16:D16"/>
    <mergeCell ref="A17:D17"/>
    <mergeCell ref="A18:D18"/>
    <mergeCell ref="A19:D19"/>
    <mergeCell ref="B22:L22"/>
    <mergeCell ref="D23:L23"/>
    <mergeCell ref="L7:L9"/>
    <mergeCell ref="A11:D11"/>
    <mergeCell ref="A12:D12"/>
    <mergeCell ref="A13:D13"/>
    <mergeCell ref="A14:D14"/>
    <mergeCell ref="A15:D15"/>
    <mergeCell ref="A2:K2"/>
    <mergeCell ref="A3:K3"/>
    <mergeCell ref="A4:K4"/>
    <mergeCell ref="A7:D9"/>
    <mergeCell ref="E7:E9"/>
    <mergeCell ref="G7:G9"/>
    <mergeCell ref="I7:I9"/>
    <mergeCell ref="K7:K9"/>
  </mergeCells>
  <hyperlinks>
    <hyperlink ref="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9.66015625" style="0" customWidth="1"/>
    <col min="5" max="5" width="10.33203125" style="9" customWidth="1"/>
    <col min="6" max="6" width="12.5" style="9" customWidth="1"/>
    <col min="7" max="7" width="2.66015625" style="9" customWidth="1"/>
    <col min="8" max="8" width="11.5" style="9" customWidth="1"/>
    <col min="9" max="9" width="2.66015625" style="9" customWidth="1"/>
    <col min="10" max="10" width="18.33203125" style="9" customWidth="1"/>
    <col min="11" max="11" width="2.66015625" style="9" customWidth="1"/>
    <col min="12" max="12" width="10.33203125" style="9" customWidth="1"/>
    <col min="13" max="13" width="2.66015625" style="9" customWidth="1"/>
    <col min="14" max="14" width="12.66015625" style="9" customWidth="1"/>
    <col min="15" max="15" width="2.66015625" style="0" customWidth="1"/>
    <col min="16" max="16384" width="0" style="0" hidden="1" customWidth="1"/>
  </cols>
  <sheetData>
    <row r="1" ht="15.75" customHeight="1"/>
    <row r="2" spans="1:16" ht="12.75">
      <c r="A2" s="81" t="s">
        <v>25</v>
      </c>
      <c r="B2" s="81"/>
      <c r="C2" s="81"/>
      <c r="D2" s="81"/>
      <c r="E2" s="81"/>
      <c r="F2" s="81"/>
      <c r="G2" s="81"/>
      <c r="H2" s="81"/>
      <c r="I2" s="81"/>
      <c r="J2" s="81"/>
      <c r="K2" s="2"/>
      <c r="L2" s="2"/>
      <c r="M2" s="3"/>
      <c r="N2" s="99" t="s">
        <v>26</v>
      </c>
      <c r="O2" s="99"/>
      <c r="P2" t="s">
        <v>2</v>
      </c>
    </row>
    <row r="3" spans="1:15" ht="12.75">
      <c r="A3" s="81" t="s">
        <v>27</v>
      </c>
      <c r="B3" s="81"/>
      <c r="C3" s="81"/>
      <c r="D3" s="81"/>
      <c r="E3" s="81"/>
      <c r="F3" s="81"/>
      <c r="G3" s="81"/>
      <c r="H3" s="81"/>
      <c r="I3" s="81"/>
      <c r="J3" s="81"/>
      <c r="K3" s="2"/>
      <c r="L3" s="2"/>
      <c r="M3" s="31"/>
      <c r="N3" s="18"/>
      <c r="O3" s="4"/>
    </row>
    <row r="4" spans="1:13" ht="12.75">
      <c r="A4" s="81">
        <v>2015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97"/>
      <c r="M4" s="1"/>
    </row>
    <row r="5" spans="1:14" ht="11.25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8"/>
    </row>
    <row r="6" ht="1.5" customHeight="1">
      <c r="O6" s="32"/>
    </row>
    <row r="7" spans="1:14" ht="11.25" customHeight="1">
      <c r="A7" s="100" t="s">
        <v>28</v>
      </c>
      <c r="B7" s="91"/>
      <c r="C7" s="91"/>
      <c r="D7" s="91"/>
      <c r="E7" s="101" t="s">
        <v>11</v>
      </c>
      <c r="F7" s="87" t="s">
        <v>29</v>
      </c>
      <c r="G7" s="33" t="s">
        <v>8</v>
      </c>
      <c r="H7" s="87" t="s">
        <v>30</v>
      </c>
      <c r="J7" s="87" t="s">
        <v>31</v>
      </c>
      <c r="L7" s="87" t="s">
        <v>32</v>
      </c>
      <c r="M7" s="33" t="s">
        <v>33</v>
      </c>
      <c r="N7" s="87" t="s">
        <v>34</v>
      </c>
    </row>
    <row r="8" spans="1:15" ht="11.25" customHeight="1">
      <c r="A8" s="91"/>
      <c r="B8" s="91"/>
      <c r="C8" s="91"/>
      <c r="D8" s="91"/>
      <c r="E8" s="102"/>
      <c r="F8" s="98"/>
      <c r="H8" s="98"/>
      <c r="I8" s="33" t="s">
        <v>35</v>
      </c>
      <c r="J8" s="98"/>
      <c r="K8" s="12" t="s">
        <v>36</v>
      </c>
      <c r="L8" s="98"/>
      <c r="N8" s="98"/>
      <c r="O8" s="33" t="s">
        <v>37</v>
      </c>
    </row>
    <row r="9" spans="1:15" ht="1.5" customHeight="1">
      <c r="A9" s="14"/>
      <c r="B9" s="14"/>
      <c r="C9" s="14"/>
      <c r="D9" s="14"/>
      <c r="E9" s="34"/>
      <c r="F9" s="34"/>
      <c r="G9" s="34"/>
      <c r="H9" s="34"/>
      <c r="I9" s="34"/>
      <c r="J9" s="34"/>
      <c r="K9" s="34"/>
      <c r="L9" s="34"/>
      <c r="M9" s="34"/>
      <c r="N9" s="35"/>
      <c r="O9" s="14"/>
    </row>
    <row r="10" spans="1:14" ht="23.25" customHeight="1">
      <c r="A10" s="103" t="s">
        <v>38</v>
      </c>
      <c r="B10" s="104"/>
      <c r="C10" s="104"/>
      <c r="D10" s="104"/>
      <c r="E10" s="36">
        <f>SUM(F10:N10)</f>
        <v>275658</v>
      </c>
      <c r="F10" s="37">
        <v>236909</v>
      </c>
      <c r="G10" s="37"/>
      <c r="H10" s="37">
        <v>1649</v>
      </c>
      <c r="I10" s="37"/>
      <c r="J10" s="37">
        <v>316</v>
      </c>
      <c r="K10" s="37"/>
      <c r="L10" s="37">
        <v>1140</v>
      </c>
      <c r="M10" s="37"/>
      <c r="N10" s="37">
        <v>35644</v>
      </c>
    </row>
    <row r="11" spans="1:14" ht="28.5" customHeight="1">
      <c r="A11" s="105" t="s">
        <v>39</v>
      </c>
      <c r="B11" s="106"/>
      <c r="C11" s="106"/>
      <c r="D11" s="106"/>
      <c r="E11" s="36">
        <f>SUM(F11:N11)</f>
        <v>2203578.4609999997</v>
      </c>
      <c r="F11" s="37">
        <v>755801.3789999998</v>
      </c>
      <c r="G11" s="37"/>
      <c r="H11" s="37">
        <v>32345.162999999997</v>
      </c>
      <c r="I11" s="37"/>
      <c r="J11" s="37">
        <v>89939.347</v>
      </c>
      <c r="K11" s="37"/>
      <c r="L11" s="37">
        <v>162505.14</v>
      </c>
      <c r="M11" s="37"/>
      <c r="N11" s="38">
        <v>1162987.4319999998</v>
      </c>
    </row>
    <row r="12" spans="1:14" ht="28.5" customHeight="1">
      <c r="A12" s="105" t="s">
        <v>40</v>
      </c>
      <c r="B12" s="106"/>
      <c r="C12" s="106"/>
      <c r="D12" s="106"/>
      <c r="E12" s="36">
        <f>SUM(F12:N12)</f>
        <v>3426205.45515</v>
      </c>
      <c r="F12" s="37">
        <v>954440.8287399999</v>
      </c>
      <c r="G12" s="37"/>
      <c r="H12" s="37">
        <v>99659.5569</v>
      </c>
      <c r="I12" s="37"/>
      <c r="J12" s="37">
        <v>167337.44521999997</v>
      </c>
      <c r="K12" s="37"/>
      <c r="L12" s="37">
        <v>99716.04312999999</v>
      </c>
      <c r="M12" s="37"/>
      <c r="N12" s="39">
        <v>2105051.58116</v>
      </c>
    </row>
    <row r="13" spans="1:15" ht="17.25" customHeight="1">
      <c r="A13" s="94"/>
      <c r="B13" s="94"/>
      <c r="C13" s="94"/>
      <c r="D13" s="94"/>
      <c r="E13" s="8"/>
      <c r="F13" s="8"/>
      <c r="G13" s="8"/>
      <c r="H13" s="8"/>
      <c r="I13" s="8"/>
      <c r="J13" s="8"/>
      <c r="K13" s="8"/>
      <c r="L13" s="8"/>
      <c r="M13" s="8"/>
      <c r="N13" s="8"/>
      <c r="O13" s="14"/>
    </row>
    <row r="14" spans="2:15" ht="11.25" customHeight="1">
      <c r="B14" s="18"/>
      <c r="C14" s="18"/>
      <c r="D14" s="18"/>
      <c r="O14" s="25"/>
    </row>
    <row r="15" spans="1:15" ht="11.25" customHeight="1">
      <c r="A15" s="26" t="s">
        <v>20</v>
      </c>
      <c r="B15" s="27"/>
      <c r="C15" s="28" t="s">
        <v>21</v>
      </c>
      <c r="D15" s="29"/>
      <c r="E15" s="29"/>
      <c r="F15" s="29"/>
      <c r="G15" s="29"/>
      <c r="H15" s="29"/>
      <c r="I15" s="29"/>
      <c r="J15" s="29"/>
      <c r="K15" s="29"/>
      <c r="O15" s="25"/>
    </row>
    <row r="16" spans="1:15" ht="11.25" customHeight="1">
      <c r="A16" s="40" t="s">
        <v>8</v>
      </c>
      <c r="B16" s="97" t="s">
        <v>41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</row>
    <row r="17" spans="1:15" ht="11.25" customHeight="1">
      <c r="A17" s="40" t="s">
        <v>35</v>
      </c>
      <c r="B17" s="97" t="s">
        <v>42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</row>
    <row r="18" spans="1:15" ht="11.25" customHeight="1">
      <c r="A18" s="40" t="s">
        <v>36</v>
      </c>
      <c r="B18" s="97" t="s">
        <v>43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</row>
    <row r="19" spans="1:15" ht="11.25" customHeight="1">
      <c r="A19" s="40" t="s">
        <v>33</v>
      </c>
      <c r="B19" s="97" t="s">
        <v>44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1:15" ht="11.25" customHeight="1">
      <c r="A20" s="40" t="s">
        <v>37</v>
      </c>
      <c r="B20" s="97" t="s">
        <v>45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  <row r="21" spans="1:15" ht="11.25" customHeight="1">
      <c r="A21" t="s">
        <v>46</v>
      </c>
      <c r="B21" s="97" t="s">
        <v>47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</row>
    <row r="22" spans="1:14" ht="11.25">
      <c r="A22" s="30" t="s">
        <v>23</v>
      </c>
      <c r="B22" s="18"/>
      <c r="C22" s="18"/>
      <c r="D22" s="18" t="s">
        <v>24</v>
      </c>
      <c r="E22" s="18"/>
      <c r="F22" s="18"/>
      <c r="G22" s="18"/>
      <c r="H22" s="18"/>
      <c r="I22" s="10"/>
      <c r="J22"/>
      <c r="K22"/>
      <c r="L22"/>
      <c r="M22"/>
      <c r="N22"/>
    </row>
    <row r="23" ht="11.25" hidden="1">
      <c r="A23" s="73" t="s">
        <v>2</v>
      </c>
    </row>
  </sheetData>
  <sheetProtection/>
  <mergeCells count="21">
    <mergeCell ref="B21:O21"/>
    <mergeCell ref="N7:N8"/>
    <mergeCell ref="A10:D10"/>
    <mergeCell ref="A11:D11"/>
    <mergeCell ref="A12:D12"/>
    <mergeCell ref="E7:E8"/>
    <mergeCell ref="J7:J8"/>
    <mergeCell ref="H7:H8"/>
    <mergeCell ref="B18:O18"/>
    <mergeCell ref="B19:O19"/>
    <mergeCell ref="B20:O20"/>
    <mergeCell ref="L7:L8"/>
    <mergeCell ref="A13:D13"/>
    <mergeCell ref="B17:O17"/>
    <mergeCell ref="N2:O2"/>
    <mergeCell ref="A2:J2"/>
    <mergeCell ref="A3:J3"/>
    <mergeCell ref="A4:L4"/>
    <mergeCell ref="A7:D8"/>
    <mergeCell ref="B16:O16"/>
    <mergeCell ref="F7:F8"/>
  </mergeCells>
  <hyperlinks>
    <hyperlink ref="N2:O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Q24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9.66015625" style="0" customWidth="1"/>
    <col min="5" max="5" width="10.33203125" style="9" customWidth="1"/>
    <col min="6" max="6" width="2.66015625" style="9" customWidth="1"/>
    <col min="7" max="7" width="12.5" style="9" customWidth="1"/>
    <col min="8" max="8" width="2.66015625" style="9" customWidth="1"/>
    <col min="9" max="9" width="11.16015625" style="9" customWidth="1"/>
    <col min="10" max="10" width="2.33203125" style="9" customWidth="1"/>
    <col min="11" max="11" width="17.16015625" style="9" customWidth="1"/>
    <col min="12" max="12" width="2.66015625" style="9" customWidth="1"/>
    <col min="13" max="13" width="9.5" style="9" customWidth="1"/>
    <col min="14" max="14" width="2.66015625" style="9" customWidth="1"/>
    <col min="15" max="15" width="12.66015625" style="9" customWidth="1"/>
    <col min="16" max="16" width="2.66015625" style="0" customWidth="1"/>
    <col min="17" max="16384" width="0" style="0" hidden="1" customWidth="1"/>
  </cols>
  <sheetData>
    <row r="1" ht="15.75" customHeight="1"/>
    <row r="2" spans="1:17" ht="12.75">
      <c r="A2" s="81" t="s">
        <v>48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2"/>
      <c r="M2" s="2"/>
      <c r="N2" s="3"/>
      <c r="O2" s="99" t="s">
        <v>49</v>
      </c>
      <c r="P2" s="99"/>
      <c r="Q2" t="s">
        <v>2</v>
      </c>
    </row>
    <row r="3" spans="1:16" ht="12.75">
      <c r="A3" s="81" t="s">
        <v>50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97"/>
      <c r="N3" s="1"/>
      <c r="P3" s="4"/>
    </row>
    <row r="4" spans="1:15" ht="11.25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8"/>
    </row>
    <row r="5" ht="1.5" customHeight="1">
      <c r="P5" s="32"/>
    </row>
    <row r="6" spans="1:15" ht="11.25" customHeight="1">
      <c r="A6" s="85" t="s">
        <v>51</v>
      </c>
      <c r="B6" s="91"/>
      <c r="C6" s="91"/>
      <c r="D6" s="91"/>
      <c r="E6" s="101" t="s">
        <v>11</v>
      </c>
      <c r="F6" s="41" t="s">
        <v>8</v>
      </c>
      <c r="G6" s="87" t="s">
        <v>29</v>
      </c>
      <c r="H6" s="11" t="s">
        <v>35</v>
      </c>
      <c r="I6" s="87" t="s">
        <v>30</v>
      </c>
      <c r="K6" s="87" t="s">
        <v>31</v>
      </c>
      <c r="M6" s="87" t="s">
        <v>32</v>
      </c>
      <c r="N6" s="11" t="s">
        <v>37</v>
      </c>
      <c r="O6" s="87" t="s">
        <v>34</v>
      </c>
    </row>
    <row r="7" spans="1:16" ht="11.25" customHeight="1">
      <c r="A7" s="91"/>
      <c r="B7" s="91"/>
      <c r="C7" s="91"/>
      <c r="D7" s="91"/>
      <c r="E7" s="102"/>
      <c r="G7" s="98"/>
      <c r="I7" s="98"/>
      <c r="J7" s="11" t="s">
        <v>36</v>
      </c>
      <c r="K7" s="98"/>
      <c r="L7" s="42" t="s">
        <v>33</v>
      </c>
      <c r="M7" s="98"/>
      <c r="O7" s="98"/>
      <c r="P7" s="11" t="s">
        <v>46</v>
      </c>
    </row>
    <row r="8" spans="1:16" ht="1.5" customHeight="1">
      <c r="A8" s="14"/>
      <c r="B8" s="14"/>
      <c r="C8" s="14"/>
      <c r="D8" s="14"/>
      <c r="E8" s="34"/>
      <c r="F8" s="34"/>
      <c r="G8" s="34"/>
      <c r="H8" s="34"/>
      <c r="I8" s="34"/>
      <c r="J8" s="34"/>
      <c r="K8" s="34"/>
      <c r="L8" s="34"/>
      <c r="M8" s="34"/>
      <c r="N8" s="34"/>
      <c r="O8" s="35"/>
      <c r="P8" s="14"/>
    </row>
    <row r="9" spans="1:15" ht="23.25" customHeight="1">
      <c r="A9" s="107" t="s">
        <v>52</v>
      </c>
      <c r="B9" s="108"/>
      <c r="C9" s="108"/>
      <c r="D9" s="108"/>
      <c r="E9" s="43">
        <f aca="true" t="shared" si="0" ref="E9:E14">G9+I9+K9+M9+O9</f>
        <v>275658</v>
      </c>
      <c r="F9" s="43"/>
      <c r="G9" s="43">
        <f>SUM(G10:G14)</f>
        <v>236909</v>
      </c>
      <c r="H9" s="43"/>
      <c r="I9" s="43">
        <f aca="true" t="shared" si="1" ref="I9:O9">SUM(I10:I14)</f>
        <v>1649</v>
      </c>
      <c r="J9" s="43"/>
      <c r="K9" s="43">
        <f t="shared" si="1"/>
        <v>316</v>
      </c>
      <c r="L9" s="43"/>
      <c r="M9" s="43">
        <f t="shared" si="1"/>
        <v>1140</v>
      </c>
      <c r="N9" s="43"/>
      <c r="O9" s="43">
        <f t="shared" si="1"/>
        <v>35644</v>
      </c>
    </row>
    <row r="10" spans="1:15" ht="23.25" customHeight="1">
      <c r="A10" s="109" t="s">
        <v>53</v>
      </c>
      <c r="B10" s="109"/>
      <c r="C10" s="109"/>
      <c r="D10" s="109"/>
      <c r="E10" s="43">
        <f t="shared" si="0"/>
        <v>27634</v>
      </c>
      <c r="F10" s="44"/>
      <c r="G10" s="45">
        <v>22829</v>
      </c>
      <c r="H10" s="45"/>
      <c r="I10" s="45">
        <v>226</v>
      </c>
      <c r="J10" s="45"/>
      <c r="K10" s="45">
        <v>52</v>
      </c>
      <c r="L10" s="45"/>
      <c r="M10" s="45">
        <v>643</v>
      </c>
      <c r="N10" s="45"/>
      <c r="O10" s="45">
        <v>3884</v>
      </c>
    </row>
    <row r="11" spans="1:15" ht="17.25" customHeight="1">
      <c r="A11" s="109" t="s">
        <v>54</v>
      </c>
      <c r="B11" s="109"/>
      <c r="C11" s="109"/>
      <c r="D11" s="109"/>
      <c r="E11" s="43">
        <f t="shared" si="0"/>
        <v>110419</v>
      </c>
      <c r="F11" s="44"/>
      <c r="G11" s="45">
        <v>96430</v>
      </c>
      <c r="H11" s="44"/>
      <c r="I11" s="45">
        <v>728</v>
      </c>
      <c r="J11" s="44"/>
      <c r="K11" s="45">
        <v>90</v>
      </c>
      <c r="L11" s="44"/>
      <c r="M11" s="45">
        <v>251</v>
      </c>
      <c r="N11" s="44"/>
      <c r="O11" s="45">
        <v>12920</v>
      </c>
    </row>
    <row r="12" spans="1:15" ht="17.25" customHeight="1">
      <c r="A12" s="109" t="s">
        <v>55</v>
      </c>
      <c r="B12" s="109"/>
      <c r="C12" s="109"/>
      <c r="D12" s="109"/>
      <c r="E12" s="43">
        <f t="shared" si="0"/>
        <v>7353</v>
      </c>
      <c r="F12" s="45"/>
      <c r="G12" s="45">
        <v>6267</v>
      </c>
      <c r="H12" s="45"/>
      <c r="I12" s="45">
        <v>82</v>
      </c>
      <c r="J12" s="45"/>
      <c r="K12" s="45">
        <v>19</v>
      </c>
      <c r="L12" s="45"/>
      <c r="M12" s="45">
        <v>15</v>
      </c>
      <c r="N12" s="45"/>
      <c r="O12" s="45">
        <v>970</v>
      </c>
    </row>
    <row r="13" spans="1:15" ht="17.25" customHeight="1">
      <c r="A13" s="109" t="s">
        <v>56</v>
      </c>
      <c r="B13" s="109"/>
      <c r="C13" s="109"/>
      <c r="D13" s="109"/>
      <c r="E13" s="43">
        <f t="shared" si="0"/>
        <v>107731</v>
      </c>
      <c r="F13" s="45"/>
      <c r="G13" s="45">
        <v>92506</v>
      </c>
      <c r="H13" s="45"/>
      <c r="I13" s="45">
        <v>488</v>
      </c>
      <c r="J13" s="45"/>
      <c r="K13" s="45">
        <v>96</v>
      </c>
      <c r="L13" s="45"/>
      <c r="M13" s="45">
        <v>75</v>
      </c>
      <c r="N13" s="45"/>
      <c r="O13" s="45">
        <v>14566</v>
      </c>
    </row>
    <row r="14" spans="1:15" ht="17.25" customHeight="1">
      <c r="A14" s="109" t="s">
        <v>57</v>
      </c>
      <c r="B14" s="109"/>
      <c r="C14" s="109"/>
      <c r="D14" s="109"/>
      <c r="E14" s="43">
        <f t="shared" si="0"/>
        <v>22521</v>
      </c>
      <c r="F14" s="45"/>
      <c r="G14" s="45">
        <v>18877</v>
      </c>
      <c r="H14" s="45"/>
      <c r="I14" s="45">
        <v>125</v>
      </c>
      <c r="J14" s="45"/>
      <c r="K14" s="45">
        <v>59</v>
      </c>
      <c r="L14" s="45"/>
      <c r="M14" s="45">
        <v>156</v>
      </c>
      <c r="N14" s="45"/>
      <c r="O14" s="45">
        <v>3304</v>
      </c>
    </row>
    <row r="15" spans="1:16" ht="17.25" customHeight="1">
      <c r="A15" s="94"/>
      <c r="B15" s="94"/>
      <c r="C15" s="94"/>
      <c r="D15" s="94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4"/>
    </row>
    <row r="16" spans="2:16" ht="11.25" customHeight="1">
      <c r="B16" s="18"/>
      <c r="C16" s="18"/>
      <c r="D16" s="18"/>
      <c r="P16" s="25"/>
    </row>
    <row r="17" spans="1:16" ht="11.25" customHeight="1">
      <c r="A17" t="s">
        <v>8</v>
      </c>
      <c r="B17" s="111" t="s">
        <v>58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1:16" ht="11.25" customHeight="1">
      <c r="A18" t="s">
        <v>35</v>
      </c>
      <c r="B18" s="91" t="s">
        <v>41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1:16" ht="11.25" customHeight="1">
      <c r="A19" t="s">
        <v>36</v>
      </c>
      <c r="B19" s="91" t="s">
        <v>42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1:16" ht="11.25" customHeight="1">
      <c r="A20" t="s">
        <v>33</v>
      </c>
      <c r="B20" s="91" t="s">
        <v>43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1:16" ht="11.25" customHeight="1">
      <c r="A21" t="s">
        <v>37</v>
      </c>
      <c r="B21" s="110" t="s">
        <v>44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</row>
    <row r="22" spans="1:16" ht="11.25" customHeight="1">
      <c r="A22" t="s">
        <v>46</v>
      </c>
      <c r="B22" s="110" t="s">
        <v>45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</row>
    <row r="23" spans="1:15" ht="11.25" customHeight="1">
      <c r="A23" s="30" t="s">
        <v>23</v>
      </c>
      <c r="B23" s="18"/>
      <c r="C23" s="18"/>
      <c r="D23" s="18" t="s">
        <v>24</v>
      </c>
      <c r="E23" s="18"/>
      <c r="F23" s="18"/>
      <c r="G23" s="18"/>
      <c r="H23" s="18"/>
      <c r="I23" s="18"/>
      <c r="J23" s="10"/>
      <c r="K23"/>
      <c r="L23"/>
      <c r="M23"/>
      <c r="N23"/>
      <c r="O23"/>
    </row>
    <row r="24" ht="11.25" hidden="1">
      <c r="A24" t="s">
        <v>2</v>
      </c>
    </row>
  </sheetData>
  <sheetProtection/>
  <mergeCells count="23">
    <mergeCell ref="B22:P22"/>
    <mergeCell ref="A15:D15"/>
    <mergeCell ref="B17:P17"/>
    <mergeCell ref="B18:P18"/>
    <mergeCell ref="B19:P19"/>
    <mergeCell ref="B20:P20"/>
    <mergeCell ref="B21:P21"/>
    <mergeCell ref="A9:D9"/>
    <mergeCell ref="A10:D10"/>
    <mergeCell ref="A11:D11"/>
    <mergeCell ref="A12:D12"/>
    <mergeCell ref="A13:D13"/>
    <mergeCell ref="A14:D14"/>
    <mergeCell ref="O2:P2"/>
    <mergeCell ref="A2:K2"/>
    <mergeCell ref="A3:M3"/>
    <mergeCell ref="A6:D7"/>
    <mergeCell ref="E6:E7"/>
    <mergeCell ref="G6:G7"/>
    <mergeCell ref="I6:I7"/>
    <mergeCell ref="K6:K7"/>
    <mergeCell ref="M6:M7"/>
    <mergeCell ref="O6:O7"/>
  </mergeCells>
  <hyperlinks>
    <hyperlink ref="O2:P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P25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8" style="0" customWidth="1"/>
    <col min="5" max="5" width="12.83203125" style="9" customWidth="1"/>
    <col min="6" max="6" width="11.83203125" style="9" customWidth="1"/>
    <col min="7" max="7" width="2.66015625" style="9" customWidth="1"/>
    <col min="8" max="8" width="11.83203125" style="9" customWidth="1"/>
    <col min="9" max="9" width="2.66015625" style="9" customWidth="1"/>
    <col min="10" max="10" width="17.66015625" style="9" customWidth="1"/>
    <col min="11" max="11" width="2.66015625" style="9" customWidth="1"/>
    <col min="12" max="12" width="9.66015625" style="9" customWidth="1"/>
    <col min="13" max="13" width="2.66015625" style="9" customWidth="1"/>
    <col min="14" max="14" width="13.5" style="9" customWidth="1"/>
    <col min="15" max="15" width="2.66015625" style="0" customWidth="1"/>
    <col min="16" max="16384" width="0" style="0" hidden="1" customWidth="1"/>
  </cols>
  <sheetData>
    <row r="1" ht="15.75" customHeight="1"/>
    <row r="2" spans="1:16" ht="12.75">
      <c r="A2" s="81" t="s">
        <v>59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3"/>
      <c r="N2" s="99" t="s">
        <v>60</v>
      </c>
      <c r="O2" s="99"/>
      <c r="P2" t="s">
        <v>2</v>
      </c>
    </row>
    <row r="3" spans="1:15" ht="12.75">
      <c r="A3" s="81">
        <v>2015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1"/>
      <c r="O3" s="4"/>
    </row>
    <row r="4" spans="1:13" ht="12.75">
      <c r="A4" s="112" t="s">
        <v>61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"/>
    </row>
    <row r="5" spans="1:14" ht="11.25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8"/>
    </row>
    <row r="6" ht="1.5" customHeight="1">
      <c r="O6" s="32"/>
    </row>
    <row r="7" spans="1:14" ht="11.25" customHeight="1">
      <c r="A7" s="85" t="s">
        <v>51</v>
      </c>
      <c r="B7" s="91"/>
      <c r="C7" s="91"/>
      <c r="D7" s="91"/>
      <c r="E7" s="101" t="s">
        <v>11</v>
      </c>
      <c r="F7" s="87" t="s">
        <v>29</v>
      </c>
      <c r="G7" s="33" t="s">
        <v>8</v>
      </c>
      <c r="H7" s="87" t="s">
        <v>30</v>
      </c>
      <c r="J7" s="87" t="s">
        <v>31</v>
      </c>
      <c r="L7" s="87" t="s">
        <v>32</v>
      </c>
      <c r="M7" s="33" t="s">
        <v>33</v>
      </c>
      <c r="N7" s="87" t="s">
        <v>34</v>
      </c>
    </row>
    <row r="8" spans="1:15" ht="11.25" customHeight="1">
      <c r="A8" s="91"/>
      <c r="B8" s="91"/>
      <c r="C8" s="91"/>
      <c r="D8" s="91"/>
      <c r="E8" s="102"/>
      <c r="F8" s="98"/>
      <c r="H8" s="98"/>
      <c r="I8" s="33" t="s">
        <v>35</v>
      </c>
      <c r="J8" s="98"/>
      <c r="K8" s="12" t="s">
        <v>36</v>
      </c>
      <c r="L8" s="98"/>
      <c r="N8" s="98"/>
      <c r="O8" s="33" t="s">
        <v>37</v>
      </c>
    </row>
    <row r="9" spans="1:15" ht="1.5" customHeight="1">
      <c r="A9" s="14"/>
      <c r="B9" s="14"/>
      <c r="C9" s="14"/>
      <c r="D9" s="14"/>
      <c r="E9" s="34"/>
      <c r="F9" s="34"/>
      <c r="G9" s="34"/>
      <c r="H9" s="34"/>
      <c r="I9" s="34"/>
      <c r="J9" s="34"/>
      <c r="K9" s="34"/>
      <c r="L9" s="34"/>
      <c r="M9" s="34"/>
      <c r="N9" s="35"/>
      <c r="O9" s="14"/>
    </row>
    <row r="10" spans="1:14" ht="23.25" customHeight="1">
      <c r="A10" s="107" t="s">
        <v>52</v>
      </c>
      <c r="B10" s="113"/>
      <c r="C10" s="113"/>
      <c r="D10" s="113"/>
      <c r="E10" s="46">
        <f aca="true" t="shared" si="0" ref="E10:E15">F10+H10+J10+L10+N10</f>
        <v>2203578.4609999997</v>
      </c>
      <c r="F10" s="46">
        <f>SUM(F11:F15)</f>
        <v>755801.379</v>
      </c>
      <c r="G10" s="46"/>
      <c r="H10" s="46">
        <f aca="true" t="shared" si="1" ref="H10:N10">SUM(H11:H15)</f>
        <v>32345.162999999993</v>
      </c>
      <c r="I10" s="46"/>
      <c r="J10" s="46">
        <f t="shared" si="1"/>
        <v>89939.347</v>
      </c>
      <c r="K10" s="46"/>
      <c r="L10" s="46">
        <f t="shared" si="1"/>
        <v>162505.14</v>
      </c>
      <c r="M10" s="46"/>
      <c r="N10" s="46">
        <f t="shared" si="1"/>
        <v>1162987.4319999998</v>
      </c>
    </row>
    <row r="11" spans="1:14" ht="23.25" customHeight="1">
      <c r="A11" s="114" t="s">
        <v>53</v>
      </c>
      <c r="B11" s="115"/>
      <c r="C11" s="115"/>
      <c r="D11" s="115"/>
      <c r="E11" s="47">
        <f t="shared" si="0"/>
        <v>244583.65600000002</v>
      </c>
      <c r="F11" s="48">
        <v>55265.33</v>
      </c>
      <c r="G11" s="48"/>
      <c r="H11" s="48">
        <v>5787.42</v>
      </c>
      <c r="I11" s="48"/>
      <c r="J11" s="48">
        <v>6799.839</v>
      </c>
      <c r="K11" s="48"/>
      <c r="L11" s="48">
        <v>124881.07</v>
      </c>
      <c r="M11" s="48"/>
      <c r="N11" s="48">
        <v>51849.997</v>
      </c>
    </row>
    <row r="12" spans="1:14" ht="17.25" customHeight="1">
      <c r="A12" s="114" t="s">
        <v>54</v>
      </c>
      <c r="B12" s="115"/>
      <c r="C12" s="115"/>
      <c r="D12" s="115"/>
      <c r="E12" s="47">
        <f t="shared" si="0"/>
        <v>790455.9000000001</v>
      </c>
      <c r="F12" s="48">
        <v>321148.362</v>
      </c>
      <c r="G12" s="48"/>
      <c r="H12" s="48">
        <v>12353.46</v>
      </c>
      <c r="I12" s="48"/>
      <c r="J12" s="48">
        <v>25808.194</v>
      </c>
      <c r="K12" s="48"/>
      <c r="L12" s="48">
        <v>17383.815</v>
      </c>
      <c r="M12" s="48"/>
      <c r="N12" s="48">
        <v>413762.069</v>
      </c>
    </row>
    <row r="13" spans="1:14" ht="17.25" customHeight="1">
      <c r="A13" s="114" t="s">
        <v>55</v>
      </c>
      <c r="B13" s="115"/>
      <c r="C13" s="115"/>
      <c r="D13" s="115"/>
      <c r="E13" s="47">
        <f t="shared" si="0"/>
        <v>57208.844</v>
      </c>
      <c r="F13" s="48">
        <v>25838.565</v>
      </c>
      <c r="G13" s="48"/>
      <c r="H13" s="48">
        <v>1669.44</v>
      </c>
      <c r="I13" s="48"/>
      <c r="J13" s="48">
        <v>4401.042</v>
      </c>
      <c r="K13" s="48"/>
      <c r="L13" s="48">
        <v>2138.586</v>
      </c>
      <c r="M13" s="48"/>
      <c r="N13" s="48">
        <v>23161.211</v>
      </c>
    </row>
    <row r="14" spans="1:14" ht="17.25" customHeight="1">
      <c r="A14" s="114" t="s">
        <v>56</v>
      </c>
      <c r="B14" s="115"/>
      <c r="C14" s="115"/>
      <c r="D14" s="115"/>
      <c r="E14" s="47">
        <f t="shared" si="0"/>
        <v>990902.608</v>
      </c>
      <c r="F14" s="48">
        <v>306390.858</v>
      </c>
      <c r="G14" s="48"/>
      <c r="H14" s="48">
        <v>9080.656</v>
      </c>
      <c r="I14" s="48"/>
      <c r="J14" s="48">
        <v>46865.83</v>
      </c>
      <c r="K14" s="48"/>
      <c r="L14" s="48">
        <v>2714.184</v>
      </c>
      <c r="M14" s="48"/>
      <c r="N14" s="48">
        <v>625851.08</v>
      </c>
    </row>
    <row r="15" spans="1:14" ht="17.25" customHeight="1">
      <c r="A15" s="114" t="s">
        <v>57</v>
      </c>
      <c r="B15" s="115"/>
      <c r="C15" s="115"/>
      <c r="D15" s="115"/>
      <c r="E15" s="47">
        <f t="shared" si="0"/>
        <v>120427.453</v>
      </c>
      <c r="F15" s="48">
        <v>47158.264</v>
      </c>
      <c r="G15" s="48"/>
      <c r="H15" s="48">
        <v>3454.187</v>
      </c>
      <c r="I15" s="48"/>
      <c r="J15" s="48">
        <v>6064.442</v>
      </c>
      <c r="K15" s="48"/>
      <c r="L15" s="48">
        <v>15387.485</v>
      </c>
      <c r="M15" s="48"/>
      <c r="N15" s="48">
        <v>48363.075</v>
      </c>
    </row>
    <row r="16" spans="1:15" ht="17.25" customHeight="1">
      <c r="A16" s="94"/>
      <c r="B16" s="94"/>
      <c r="C16" s="94"/>
      <c r="D16" s="94"/>
      <c r="E16" s="8"/>
      <c r="F16" s="8"/>
      <c r="G16" s="8"/>
      <c r="H16" s="8"/>
      <c r="I16" s="8"/>
      <c r="J16" s="8"/>
      <c r="K16" s="8"/>
      <c r="L16" s="8"/>
      <c r="M16" s="8"/>
      <c r="N16" s="8"/>
      <c r="O16" s="14"/>
    </row>
    <row r="17" spans="2:15" ht="11.25" customHeight="1">
      <c r="B17" s="18"/>
      <c r="C17" s="18"/>
      <c r="D17" s="18"/>
      <c r="O17" s="25"/>
    </row>
    <row r="18" spans="1:15" ht="11.25" customHeight="1">
      <c r="A18" s="26" t="s">
        <v>20</v>
      </c>
      <c r="B18" s="18"/>
      <c r="C18" s="114" t="s">
        <v>21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</row>
    <row r="19" spans="1:15" ht="11.25" customHeight="1">
      <c r="A19" s="40" t="s">
        <v>8</v>
      </c>
      <c r="B19" s="91" t="s">
        <v>41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1:15" ht="11.25" customHeight="1">
      <c r="A20" s="40" t="s">
        <v>35</v>
      </c>
      <c r="B20" s="91" t="s">
        <v>42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1:15" ht="11.25" customHeight="1">
      <c r="A21" s="40" t="s">
        <v>36</v>
      </c>
      <c r="B21" s="91" t="s">
        <v>43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1:15" ht="11.25" customHeight="1">
      <c r="A22" s="40" t="s">
        <v>33</v>
      </c>
      <c r="B22" s="110" t="s">
        <v>44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1:15" ht="11.25" customHeight="1">
      <c r="A23" s="40" t="s">
        <v>37</v>
      </c>
      <c r="B23" s="110" t="s">
        <v>45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  <row r="24" spans="1:15" ht="11.25" customHeight="1">
      <c r="A24" s="30" t="s">
        <v>23</v>
      </c>
      <c r="B24" s="18"/>
      <c r="C24" s="18"/>
      <c r="D24" s="10" t="s">
        <v>24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ht="11.25" hidden="1">
      <c r="A25" t="s">
        <v>2</v>
      </c>
    </row>
  </sheetData>
  <sheetProtection/>
  <mergeCells count="24">
    <mergeCell ref="B22:O22"/>
    <mergeCell ref="B23:O23"/>
    <mergeCell ref="A15:D15"/>
    <mergeCell ref="A16:D16"/>
    <mergeCell ref="C18:O18"/>
    <mergeCell ref="B19:O19"/>
    <mergeCell ref="B20:O20"/>
    <mergeCell ref="B21:O21"/>
    <mergeCell ref="N7:N8"/>
    <mergeCell ref="A10:D10"/>
    <mergeCell ref="A11:D11"/>
    <mergeCell ref="A12:D12"/>
    <mergeCell ref="A13:D13"/>
    <mergeCell ref="A14:D14"/>
    <mergeCell ref="N2:O2"/>
    <mergeCell ref="A2:L2"/>
    <mergeCell ref="A3:L3"/>
    <mergeCell ref="A4:L4"/>
    <mergeCell ref="A7:D8"/>
    <mergeCell ref="E7:E8"/>
    <mergeCell ref="F7:F8"/>
    <mergeCell ref="H7:H8"/>
    <mergeCell ref="J7:J8"/>
    <mergeCell ref="L7:L8"/>
  </mergeCells>
  <hyperlinks>
    <hyperlink ref="N2:O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P25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1.66015625" style="0" customWidth="1"/>
    <col min="5" max="5" width="8.83203125" style="9" customWidth="1"/>
    <col min="6" max="6" width="11.33203125" style="9" customWidth="1"/>
    <col min="7" max="7" width="2.66015625" style="10" customWidth="1"/>
    <col min="8" max="8" width="11.66015625" style="9" customWidth="1"/>
    <col min="9" max="9" width="2.66015625" style="10" customWidth="1"/>
    <col min="10" max="10" width="17.5" style="9" customWidth="1"/>
    <col min="11" max="11" width="2.66015625" style="10" customWidth="1"/>
    <col min="12" max="12" width="10.33203125" style="9" customWidth="1"/>
    <col min="13" max="13" width="2.66015625" style="10" customWidth="1"/>
    <col min="14" max="14" width="14" style="9" customWidth="1"/>
    <col min="15" max="15" width="2.66015625" style="10" customWidth="1"/>
    <col min="16" max="16384" width="0" style="0" hidden="1" customWidth="1"/>
  </cols>
  <sheetData>
    <row r="1" ht="15.75" customHeight="1"/>
    <row r="2" spans="1:16" ht="12.75">
      <c r="A2" s="81" t="s">
        <v>62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3"/>
      <c r="N2" s="99" t="s">
        <v>63</v>
      </c>
      <c r="O2" s="99"/>
      <c r="P2" t="s">
        <v>2</v>
      </c>
    </row>
    <row r="3" spans="1:15" ht="12.75">
      <c r="A3" s="81">
        <v>2015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1"/>
      <c r="O3" s="4"/>
    </row>
    <row r="4" spans="1:13" ht="12.75">
      <c r="A4" s="112" t="s">
        <v>64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"/>
    </row>
    <row r="5" spans="1:14" ht="11.25">
      <c r="A5" s="5"/>
      <c r="B5" s="5"/>
      <c r="C5" s="5"/>
      <c r="D5" s="5"/>
      <c r="E5" s="6"/>
      <c r="F5" s="6"/>
      <c r="G5" s="7"/>
      <c r="H5" s="6"/>
      <c r="I5" s="7"/>
      <c r="J5" s="6"/>
      <c r="K5" s="7"/>
      <c r="L5" s="6"/>
      <c r="M5" s="7"/>
      <c r="N5" s="8"/>
    </row>
    <row r="6" ht="1.5" customHeight="1">
      <c r="O6" s="49"/>
    </row>
    <row r="7" spans="1:14" ht="11.25" customHeight="1">
      <c r="A7" s="85" t="s">
        <v>51</v>
      </c>
      <c r="B7" s="91"/>
      <c r="C7" s="91"/>
      <c r="D7" s="91"/>
      <c r="E7" s="101" t="s">
        <v>11</v>
      </c>
      <c r="F7" s="87" t="s">
        <v>29</v>
      </c>
      <c r="G7" s="33" t="s">
        <v>8</v>
      </c>
      <c r="H7" s="87" t="s">
        <v>30</v>
      </c>
      <c r="J7" s="87" t="s">
        <v>31</v>
      </c>
      <c r="L7" s="87" t="s">
        <v>32</v>
      </c>
      <c r="M7" s="33" t="s">
        <v>33</v>
      </c>
      <c r="N7" s="88" t="s">
        <v>34</v>
      </c>
    </row>
    <row r="8" spans="1:15" ht="11.25" customHeight="1">
      <c r="A8" s="91"/>
      <c r="B8" s="91"/>
      <c r="C8" s="91"/>
      <c r="D8" s="91"/>
      <c r="E8" s="102"/>
      <c r="F8" s="98"/>
      <c r="H8" s="98"/>
      <c r="I8" s="33" t="s">
        <v>35</v>
      </c>
      <c r="J8" s="98"/>
      <c r="K8" s="12" t="s">
        <v>36</v>
      </c>
      <c r="L8" s="98"/>
      <c r="N8" s="98"/>
      <c r="O8" s="33" t="s">
        <v>37</v>
      </c>
    </row>
    <row r="9" spans="1:15" ht="1.5" customHeight="1">
      <c r="A9" s="14"/>
      <c r="B9" s="14"/>
      <c r="C9" s="14"/>
      <c r="D9" s="14"/>
      <c r="E9" s="34"/>
      <c r="F9" s="34"/>
      <c r="G9" s="50"/>
      <c r="H9" s="34"/>
      <c r="I9" s="50"/>
      <c r="J9" s="34"/>
      <c r="K9" s="50"/>
      <c r="L9" s="34"/>
      <c r="M9" s="50"/>
      <c r="N9" s="35"/>
      <c r="O9" s="16"/>
    </row>
    <row r="10" spans="1:14" ht="23.25" customHeight="1">
      <c r="A10" s="107" t="s">
        <v>52</v>
      </c>
      <c r="B10" s="113"/>
      <c r="C10" s="113"/>
      <c r="D10" s="113"/>
      <c r="E10" s="51">
        <f aca="true" t="shared" si="0" ref="E10:E15">F10+H10+J10+L10+N10</f>
        <v>3426205.4551499994</v>
      </c>
      <c r="F10" s="51">
        <f>SUM(F11:F15)</f>
        <v>954440.82874</v>
      </c>
      <c r="G10" s="51"/>
      <c r="H10" s="51">
        <f aca="true" t="shared" si="1" ref="H10:N10">SUM(H11:H15)</f>
        <v>99659.55690000001</v>
      </c>
      <c r="I10" s="51"/>
      <c r="J10" s="51">
        <f t="shared" si="1"/>
        <v>167337.44521999997</v>
      </c>
      <c r="K10" s="51"/>
      <c r="L10" s="51">
        <f t="shared" si="1"/>
        <v>99716.04312999999</v>
      </c>
      <c r="M10" s="51"/>
      <c r="N10" s="51">
        <f t="shared" si="1"/>
        <v>2105051.5811599996</v>
      </c>
    </row>
    <row r="11" spans="1:14" ht="23.25" customHeight="1">
      <c r="A11" s="114" t="s">
        <v>53</v>
      </c>
      <c r="B11" s="115"/>
      <c r="C11" s="115"/>
      <c r="D11" s="115"/>
      <c r="E11" s="51">
        <f t="shared" si="0"/>
        <v>273728.01597</v>
      </c>
      <c r="F11" s="52">
        <v>65869.63218</v>
      </c>
      <c r="G11" s="53"/>
      <c r="H11" s="54">
        <v>17379.208690000003</v>
      </c>
      <c r="I11" s="53"/>
      <c r="J11" s="55">
        <v>13266.223699999999</v>
      </c>
      <c r="K11" s="56"/>
      <c r="L11" s="55">
        <v>65217.87232</v>
      </c>
      <c r="M11" s="54"/>
      <c r="N11" s="53">
        <v>111995.07908</v>
      </c>
    </row>
    <row r="12" spans="1:14" ht="17.25" customHeight="1">
      <c r="A12" s="114" t="s">
        <v>54</v>
      </c>
      <c r="B12" s="115"/>
      <c r="C12" s="115"/>
      <c r="D12" s="115"/>
      <c r="E12" s="51">
        <f t="shared" si="0"/>
        <v>1180029.4768400001</v>
      </c>
      <c r="F12" s="54">
        <v>317970.11641</v>
      </c>
      <c r="G12" s="53"/>
      <c r="H12" s="54">
        <v>38605.2351</v>
      </c>
      <c r="I12" s="53"/>
      <c r="J12" s="55">
        <v>47905.20979000001</v>
      </c>
      <c r="K12" s="56"/>
      <c r="L12" s="55">
        <v>21177.606479999995</v>
      </c>
      <c r="M12" s="54"/>
      <c r="N12" s="53">
        <v>754371.30906</v>
      </c>
    </row>
    <row r="13" spans="1:14" ht="17.25" customHeight="1">
      <c r="A13" s="114" t="s">
        <v>55</v>
      </c>
      <c r="B13" s="115"/>
      <c r="C13" s="115"/>
      <c r="D13" s="115"/>
      <c r="E13" s="51">
        <f t="shared" si="0"/>
        <v>86619.69343</v>
      </c>
      <c r="F13" s="54">
        <v>27379.542060000003</v>
      </c>
      <c r="G13" s="53"/>
      <c r="H13" s="54">
        <v>4790.0727099999995</v>
      </c>
      <c r="I13" s="53"/>
      <c r="J13" s="55">
        <v>8457.39581</v>
      </c>
      <c r="K13" s="55"/>
      <c r="L13" s="55">
        <v>1097.2398400000002</v>
      </c>
      <c r="M13" s="54"/>
      <c r="N13" s="53">
        <v>44895.443009999995</v>
      </c>
    </row>
    <row r="14" spans="1:14" ht="17.25" customHeight="1">
      <c r="A14" s="114" t="s">
        <v>56</v>
      </c>
      <c r="B14" s="115"/>
      <c r="C14" s="115"/>
      <c r="D14" s="115"/>
      <c r="E14" s="51">
        <f t="shared" si="0"/>
        <v>1689567.6565199997</v>
      </c>
      <c r="F14" s="53">
        <v>483375.27238</v>
      </c>
      <c r="G14" s="53"/>
      <c r="H14" s="53">
        <v>28017.125130000004</v>
      </c>
      <c r="I14" s="53"/>
      <c r="J14" s="56">
        <v>85935.01524999998</v>
      </c>
      <c r="K14" s="56"/>
      <c r="L14" s="56">
        <v>1877.62286</v>
      </c>
      <c r="M14" s="53"/>
      <c r="N14" s="53">
        <v>1090362.6208999997</v>
      </c>
    </row>
    <row r="15" spans="1:14" ht="17.25" customHeight="1">
      <c r="A15" s="114" t="s">
        <v>57</v>
      </c>
      <c r="B15" s="115"/>
      <c r="C15" s="115"/>
      <c r="D15" s="115"/>
      <c r="E15" s="51">
        <f t="shared" si="0"/>
        <v>196260.61239</v>
      </c>
      <c r="F15" s="53">
        <v>59846.26571</v>
      </c>
      <c r="G15" s="53"/>
      <c r="H15" s="53">
        <v>10867.91527</v>
      </c>
      <c r="I15" s="53"/>
      <c r="J15" s="56">
        <v>11773.600669999998</v>
      </c>
      <c r="K15" s="56"/>
      <c r="L15" s="56">
        <v>10345.701630000001</v>
      </c>
      <c r="M15" s="53"/>
      <c r="N15" s="53">
        <v>103427.12911</v>
      </c>
    </row>
    <row r="16" spans="1:15" ht="17.25" customHeight="1">
      <c r="A16" s="94"/>
      <c r="B16" s="94"/>
      <c r="C16" s="94"/>
      <c r="D16" s="94"/>
      <c r="E16" s="8"/>
      <c r="F16" s="8"/>
      <c r="G16" s="16"/>
      <c r="H16" s="8"/>
      <c r="I16" s="16"/>
      <c r="J16" s="8"/>
      <c r="K16" s="16"/>
      <c r="L16" s="8"/>
      <c r="M16" s="16"/>
      <c r="N16" s="8"/>
      <c r="O16" s="16"/>
    </row>
    <row r="17" spans="2:15" ht="11.25" customHeight="1">
      <c r="B17" s="18"/>
      <c r="C17" s="18"/>
      <c r="D17" s="18"/>
      <c r="O17" s="25"/>
    </row>
    <row r="18" spans="1:15" ht="11.25" customHeight="1">
      <c r="A18" s="26" t="s">
        <v>20</v>
      </c>
      <c r="B18" s="27"/>
      <c r="C18" s="114" t="s">
        <v>21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</row>
    <row r="19" spans="1:15" ht="11.25" customHeight="1">
      <c r="A19" s="40" t="s">
        <v>8</v>
      </c>
      <c r="B19" s="91" t="s">
        <v>41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1:15" ht="11.25" customHeight="1">
      <c r="A20" s="40" t="s">
        <v>35</v>
      </c>
      <c r="B20" s="91" t="s">
        <v>42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1:15" ht="11.25" customHeight="1">
      <c r="A21" s="40" t="s">
        <v>36</v>
      </c>
      <c r="B21" s="91" t="s">
        <v>43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1:15" ht="11.25" customHeight="1">
      <c r="A22" s="40" t="s">
        <v>33</v>
      </c>
      <c r="B22" s="110" t="s">
        <v>44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1:15" ht="11.25" customHeight="1">
      <c r="A23" s="40" t="s">
        <v>37</v>
      </c>
      <c r="B23" s="110" t="s">
        <v>45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  <row r="24" spans="1:14" ht="11.25">
      <c r="A24" s="30" t="s">
        <v>23</v>
      </c>
      <c r="B24" s="18"/>
      <c r="C24" s="18"/>
      <c r="D24" s="18" t="s">
        <v>24</v>
      </c>
      <c r="E24" s="18"/>
      <c r="F24" s="18"/>
      <c r="G24" s="18"/>
      <c r="H24" s="18"/>
      <c r="J24"/>
      <c r="L24"/>
      <c r="N24"/>
    </row>
    <row r="25" ht="11.25" hidden="1">
      <c r="A25" t="s">
        <v>2</v>
      </c>
    </row>
  </sheetData>
  <sheetProtection/>
  <mergeCells count="24">
    <mergeCell ref="B22:O22"/>
    <mergeCell ref="B23:O23"/>
    <mergeCell ref="A15:D15"/>
    <mergeCell ref="A16:D16"/>
    <mergeCell ref="C18:O18"/>
    <mergeCell ref="B19:O19"/>
    <mergeCell ref="B20:O20"/>
    <mergeCell ref="B21:O21"/>
    <mergeCell ref="N7:N8"/>
    <mergeCell ref="A10:D10"/>
    <mergeCell ref="A11:D11"/>
    <mergeCell ref="A12:D12"/>
    <mergeCell ref="A13:D13"/>
    <mergeCell ref="A14:D14"/>
    <mergeCell ref="N2:O2"/>
    <mergeCell ref="A2:L2"/>
    <mergeCell ref="A3:L3"/>
    <mergeCell ref="A4:L4"/>
    <mergeCell ref="A7:D8"/>
    <mergeCell ref="E7:E8"/>
    <mergeCell ref="F7:F8"/>
    <mergeCell ref="H7:H8"/>
    <mergeCell ref="J7:J8"/>
    <mergeCell ref="L7:L8"/>
  </mergeCells>
  <hyperlinks>
    <hyperlink ref="N2:O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M24"/>
  <sheetViews>
    <sheetView showGridLines="0" showRowColHeaders="0"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7.5" style="0" customWidth="1"/>
    <col min="5" max="5" width="13.16015625" style="9" bestFit="1" customWidth="1"/>
    <col min="6" max="6" width="2.66015625" style="10" customWidth="1"/>
    <col min="7" max="7" width="13.83203125" style="9" customWidth="1"/>
    <col min="8" max="8" width="2.66015625" style="10" customWidth="1"/>
    <col min="9" max="10" width="13.83203125" style="9" customWidth="1"/>
    <col min="11" max="11" width="15.16015625" style="9" customWidth="1"/>
    <col min="12" max="12" width="16" style="0" customWidth="1"/>
    <col min="13" max="16384" width="0" style="0" hidden="1" customWidth="1"/>
  </cols>
  <sheetData>
    <row r="1" ht="15.75" customHeight="1"/>
    <row r="2" spans="1:13" ht="12.75">
      <c r="A2" s="81" t="s">
        <v>65</v>
      </c>
      <c r="B2" s="82"/>
      <c r="C2" s="82"/>
      <c r="D2" s="82"/>
      <c r="E2" s="82"/>
      <c r="F2" s="82"/>
      <c r="G2" s="82"/>
      <c r="H2" s="82"/>
      <c r="I2" s="82"/>
      <c r="J2" s="82"/>
      <c r="L2" s="80" t="s">
        <v>66</v>
      </c>
      <c r="M2" t="s">
        <v>2</v>
      </c>
    </row>
    <row r="3" spans="1:12" ht="12.75">
      <c r="A3" s="81" t="s">
        <v>67</v>
      </c>
      <c r="B3" s="82"/>
      <c r="C3" s="82"/>
      <c r="D3" s="82"/>
      <c r="E3" s="82"/>
      <c r="F3" s="82"/>
      <c r="G3" s="82"/>
      <c r="H3" s="82"/>
      <c r="I3" s="82"/>
      <c r="J3" s="82"/>
      <c r="L3" s="4"/>
    </row>
    <row r="4" spans="1:10" ht="12.75">
      <c r="A4" s="81" t="s">
        <v>50</v>
      </c>
      <c r="B4" s="82"/>
      <c r="C4" s="82"/>
      <c r="D4" s="82"/>
      <c r="E4" s="82"/>
      <c r="F4" s="82"/>
      <c r="G4" s="82"/>
      <c r="H4" s="82"/>
      <c r="I4" s="82"/>
      <c r="J4" s="82"/>
    </row>
    <row r="5" spans="1:12" ht="11.25" customHeight="1">
      <c r="A5" s="5"/>
      <c r="B5" s="5"/>
      <c r="C5" s="5"/>
      <c r="D5" s="5"/>
      <c r="E5" s="6"/>
      <c r="F5" s="7"/>
      <c r="G5" s="6"/>
      <c r="H5" s="7"/>
      <c r="I5" s="6"/>
      <c r="J5" s="6"/>
      <c r="K5" s="8"/>
      <c r="L5" s="8"/>
    </row>
    <row r="6" ht="1.5" customHeight="1">
      <c r="L6" s="9"/>
    </row>
    <row r="7" spans="1:12" ht="11.25" customHeight="1">
      <c r="A7" s="85" t="s">
        <v>51</v>
      </c>
      <c r="B7" s="86"/>
      <c r="C7" s="86"/>
      <c r="D7" s="86"/>
      <c r="E7" s="87" t="s">
        <v>68</v>
      </c>
      <c r="F7" s="57"/>
      <c r="G7" s="87" t="s">
        <v>69</v>
      </c>
      <c r="H7" s="13"/>
      <c r="I7" s="87" t="s">
        <v>70</v>
      </c>
      <c r="J7" s="87" t="s">
        <v>71</v>
      </c>
      <c r="K7" s="87" t="s">
        <v>72</v>
      </c>
      <c r="L7" s="87" t="s">
        <v>73</v>
      </c>
    </row>
    <row r="8" spans="1:12" ht="11.25" customHeight="1">
      <c r="A8" s="86"/>
      <c r="B8" s="86"/>
      <c r="C8" s="86"/>
      <c r="D8" s="86"/>
      <c r="E8" s="116"/>
      <c r="F8" s="12" t="s">
        <v>8</v>
      </c>
      <c r="G8" s="116"/>
      <c r="H8" s="13"/>
      <c r="I8" s="116"/>
      <c r="J8" s="116"/>
      <c r="K8" s="116"/>
      <c r="L8" s="116"/>
    </row>
    <row r="9" spans="1:12" ht="11.25" customHeight="1">
      <c r="A9" s="86"/>
      <c r="B9" s="86"/>
      <c r="C9" s="86"/>
      <c r="D9" s="86"/>
      <c r="E9" s="116"/>
      <c r="G9" s="116"/>
      <c r="H9" s="12" t="s">
        <v>8</v>
      </c>
      <c r="I9" s="116"/>
      <c r="J9" s="116"/>
      <c r="K9" s="116"/>
      <c r="L9" s="116"/>
    </row>
    <row r="10" spans="1:12" ht="11.25" customHeight="1">
      <c r="A10" s="86"/>
      <c r="B10" s="86"/>
      <c r="C10" s="86"/>
      <c r="D10" s="86"/>
      <c r="E10" s="116"/>
      <c r="F10" s="13"/>
      <c r="G10" s="116"/>
      <c r="I10" s="116"/>
      <c r="J10" s="116"/>
      <c r="K10" s="116"/>
      <c r="L10" s="116"/>
    </row>
    <row r="11" spans="1:12" ht="11.25">
      <c r="A11" s="86"/>
      <c r="B11" s="86"/>
      <c r="C11" s="86"/>
      <c r="D11" s="86"/>
      <c r="E11" s="116"/>
      <c r="F11" s="13"/>
      <c r="G11" s="116"/>
      <c r="H11" s="13"/>
      <c r="I11" s="116"/>
      <c r="J11" s="116"/>
      <c r="K11" s="116"/>
      <c r="L11" s="116"/>
    </row>
    <row r="12" spans="1:12" ht="1.5" customHeight="1">
      <c r="A12" s="14"/>
      <c r="B12" s="14"/>
      <c r="C12" s="14"/>
      <c r="D12" s="14"/>
      <c r="E12" s="8"/>
      <c r="F12" s="16"/>
      <c r="G12" s="8"/>
      <c r="H12" s="16"/>
      <c r="I12" s="8"/>
      <c r="J12" s="8"/>
      <c r="K12" s="8"/>
      <c r="L12" s="8"/>
    </row>
    <row r="13" spans="1:12" ht="23.25" customHeight="1">
      <c r="A13" s="107" t="s">
        <v>52</v>
      </c>
      <c r="B13" s="113"/>
      <c r="C13" s="113"/>
      <c r="D13" s="113"/>
      <c r="E13" s="58">
        <f>SUM(E14:E18)</f>
        <v>29</v>
      </c>
      <c r="F13" s="58"/>
      <c r="G13" s="59">
        <f aca="true" t="shared" si="0" ref="G13:L13">SUM(G14:G18)</f>
        <v>1497.66</v>
      </c>
      <c r="H13" s="59"/>
      <c r="I13" s="58">
        <f t="shared" si="0"/>
        <v>13</v>
      </c>
      <c r="J13" s="60">
        <f t="shared" si="0"/>
        <v>67</v>
      </c>
      <c r="K13" s="59">
        <f t="shared" si="0"/>
        <v>14630</v>
      </c>
      <c r="L13" s="60">
        <f t="shared" si="0"/>
        <v>619.625</v>
      </c>
    </row>
    <row r="14" spans="1:12" ht="23.25" customHeight="1">
      <c r="A14" s="114" t="s">
        <v>53</v>
      </c>
      <c r="B14" s="115"/>
      <c r="C14" s="115"/>
      <c r="D14" s="115"/>
      <c r="E14" s="61">
        <v>4</v>
      </c>
      <c r="F14" s="61"/>
      <c r="G14" s="62">
        <v>141.38</v>
      </c>
      <c r="H14" s="63"/>
      <c r="I14" s="63">
        <v>2</v>
      </c>
      <c r="J14" s="63">
        <v>7.75</v>
      </c>
      <c r="K14" s="64">
        <v>1595</v>
      </c>
      <c r="L14" s="65">
        <v>57.793</v>
      </c>
    </row>
    <row r="15" spans="1:12" ht="17.25" customHeight="1">
      <c r="A15" s="114" t="s">
        <v>54</v>
      </c>
      <c r="B15" s="115"/>
      <c r="C15" s="115"/>
      <c r="D15" s="115"/>
      <c r="E15" s="61">
        <v>10</v>
      </c>
      <c r="F15" s="61"/>
      <c r="G15" s="66">
        <v>495.8</v>
      </c>
      <c r="H15" s="62"/>
      <c r="I15" s="63">
        <v>0</v>
      </c>
      <c r="J15" s="63">
        <v>0</v>
      </c>
      <c r="K15" s="64">
        <v>6312</v>
      </c>
      <c r="L15" s="65">
        <v>274.3</v>
      </c>
    </row>
    <row r="16" spans="1:12" ht="17.25" customHeight="1">
      <c r="A16" s="114" t="s">
        <v>55</v>
      </c>
      <c r="B16" s="115"/>
      <c r="C16" s="115"/>
      <c r="D16" s="115"/>
      <c r="E16" s="61">
        <v>2</v>
      </c>
      <c r="F16" s="61"/>
      <c r="G16" s="62">
        <v>29.38</v>
      </c>
      <c r="H16" s="63"/>
      <c r="I16" s="67">
        <v>1</v>
      </c>
      <c r="J16" s="67">
        <v>3.75</v>
      </c>
      <c r="K16" s="64">
        <v>397</v>
      </c>
      <c r="L16" s="65">
        <v>16.537</v>
      </c>
    </row>
    <row r="17" spans="1:12" ht="17.25" customHeight="1">
      <c r="A17" s="114" t="s">
        <v>56</v>
      </c>
      <c r="B17" s="115"/>
      <c r="C17" s="115"/>
      <c r="D17" s="115"/>
      <c r="E17" s="61">
        <v>10</v>
      </c>
      <c r="F17" s="61"/>
      <c r="G17" s="63">
        <v>798.6</v>
      </c>
      <c r="H17" s="63"/>
      <c r="I17" s="63">
        <v>0</v>
      </c>
      <c r="J17" s="63">
        <v>0</v>
      </c>
      <c r="K17" s="45">
        <v>5043</v>
      </c>
      <c r="L17" s="45">
        <v>231.484</v>
      </c>
    </row>
    <row r="18" spans="1:12" ht="17.25" customHeight="1">
      <c r="A18" s="114" t="s">
        <v>57</v>
      </c>
      <c r="B18" s="115"/>
      <c r="C18" s="115"/>
      <c r="D18" s="115"/>
      <c r="E18" s="61">
        <v>3</v>
      </c>
      <c r="F18" s="61"/>
      <c r="G18" s="62">
        <v>32.5</v>
      </c>
      <c r="H18" s="63"/>
      <c r="I18" s="63">
        <v>10</v>
      </c>
      <c r="J18" s="63">
        <v>55.5</v>
      </c>
      <c r="K18" s="64">
        <v>1283</v>
      </c>
      <c r="L18" s="65">
        <v>39.511</v>
      </c>
    </row>
    <row r="19" spans="1:12" ht="17.25" customHeight="1">
      <c r="A19" s="94"/>
      <c r="B19" s="94"/>
      <c r="C19" s="94"/>
      <c r="D19" s="94"/>
      <c r="E19" s="8"/>
      <c r="F19" s="16"/>
      <c r="G19" s="8"/>
      <c r="H19" s="16"/>
      <c r="I19" s="8"/>
      <c r="J19" s="8"/>
      <c r="K19" s="8"/>
      <c r="L19" s="8"/>
    </row>
    <row r="20" spans="1:12" ht="11.25" customHeight="1">
      <c r="A20" s="18"/>
      <c r="B20" s="18"/>
      <c r="C20" s="18"/>
      <c r="D20" s="18"/>
      <c r="L20" s="25"/>
    </row>
    <row r="21" spans="1:12" ht="11.25" customHeight="1">
      <c r="A21" s="26" t="s">
        <v>20</v>
      </c>
      <c r="B21" s="27"/>
      <c r="C21" s="27" t="s">
        <v>21</v>
      </c>
      <c r="D21" s="29"/>
      <c r="E21" s="29"/>
      <c r="F21" s="29"/>
      <c r="G21" s="29"/>
      <c r="H21" s="29"/>
      <c r="I21" s="29"/>
      <c r="J21" s="29"/>
      <c r="K21" s="68"/>
      <c r="L21" s="69"/>
    </row>
    <row r="22" spans="1:12" ht="11.25" customHeight="1">
      <c r="A22" s="29" t="s">
        <v>8</v>
      </c>
      <c r="B22" s="117" t="s">
        <v>74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</row>
    <row r="23" spans="1:12" ht="11.25" customHeight="1">
      <c r="A23" s="29" t="s">
        <v>23</v>
      </c>
      <c r="B23" s="27"/>
      <c r="C23" s="27"/>
      <c r="D23" s="117" t="s">
        <v>75</v>
      </c>
      <c r="E23" s="117"/>
      <c r="F23" s="117"/>
      <c r="G23" s="117"/>
      <c r="H23" s="117"/>
      <c r="I23" s="117"/>
      <c r="J23" s="117"/>
      <c r="K23" s="117"/>
      <c r="L23" s="117"/>
    </row>
    <row r="24" spans="1:12" ht="9" customHeight="1" hidden="1">
      <c r="A24" s="18" t="s">
        <v>2</v>
      </c>
      <c r="B24" s="18"/>
      <c r="C24" s="18"/>
      <c r="D24" s="18"/>
      <c r="L24" s="18"/>
    </row>
  </sheetData>
  <sheetProtection/>
  <mergeCells count="19">
    <mergeCell ref="A17:D17"/>
    <mergeCell ref="A18:D18"/>
    <mergeCell ref="A19:D19"/>
    <mergeCell ref="B22:L22"/>
    <mergeCell ref="D23:L23"/>
    <mergeCell ref="K7:K11"/>
    <mergeCell ref="L7:L11"/>
    <mergeCell ref="A13:D13"/>
    <mergeCell ref="A14:D14"/>
    <mergeCell ref="A15:D15"/>
    <mergeCell ref="A16:D16"/>
    <mergeCell ref="A2:J2"/>
    <mergeCell ref="A3:J3"/>
    <mergeCell ref="A4:J4"/>
    <mergeCell ref="A7:D11"/>
    <mergeCell ref="E7:E11"/>
    <mergeCell ref="G7:G11"/>
    <mergeCell ref="I7:I11"/>
    <mergeCell ref="J7:J11"/>
  </mergeCells>
  <hyperlinks>
    <hyperlink ref="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Baja California Sur 2016.</oddHead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H19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3.66015625" style="0" customWidth="1"/>
    <col min="5" max="6" width="28.33203125" style="9" customWidth="1"/>
    <col min="7" max="7" width="28.33203125" style="0" customWidth="1"/>
    <col min="8" max="16384" width="0" style="0" hidden="1" customWidth="1"/>
  </cols>
  <sheetData>
    <row r="1" ht="15.75" customHeight="1"/>
    <row r="2" spans="1:8" ht="12.75">
      <c r="A2" s="81" t="s">
        <v>76</v>
      </c>
      <c r="B2" s="81"/>
      <c r="C2" s="81"/>
      <c r="D2" s="81"/>
      <c r="E2" s="81"/>
      <c r="F2" s="81"/>
      <c r="G2" s="80" t="s">
        <v>77</v>
      </c>
      <c r="H2" t="s">
        <v>2</v>
      </c>
    </row>
    <row r="3" spans="1:7" ht="12.75">
      <c r="A3" s="81" t="s">
        <v>78</v>
      </c>
      <c r="B3" s="81"/>
      <c r="C3" s="81"/>
      <c r="D3" s="81"/>
      <c r="E3" s="81"/>
      <c r="F3" s="81"/>
      <c r="G3" s="4"/>
    </row>
    <row r="4" spans="1:6" ht="12.75">
      <c r="A4" s="81">
        <v>2015</v>
      </c>
      <c r="B4" s="81"/>
      <c r="C4" s="81"/>
      <c r="D4" s="81"/>
      <c r="E4" s="81"/>
      <c r="F4" s="81"/>
    </row>
    <row r="5" spans="1:7" ht="11.25">
      <c r="A5" s="5"/>
      <c r="B5" s="5"/>
      <c r="C5" s="5"/>
      <c r="D5" s="5"/>
      <c r="E5" s="6"/>
      <c r="F5" s="6"/>
      <c r="G5" s="8"/>
    </row>
    <row r="6" ht="1.5" customHeight="1">
      <c r="G6" s="9"/>
    </row>
    <row r="7" spans="1:7" ht="11.25" customHeight="1">
      <c r="A7" s="100" t="s">
        <v>28</v>
      </c>
      <c r="B7" s="85"/>
      <c r="C7" s="85"/>
      <c r="D7" s="85"/>
      <c r="E7" s="71" t="s">
        <v>11</v>
      </c>
      <c r="F7" s="70" t="s">
        <v>79</v>
      </c>
      <c r="G7" s="70" t="s">
        <v>80</v>
      </c>
    </row>
    <row r="8" spans="1:7" ht="1.5" customHeight="1">
      <c r="A8" s="14"/>
      <c r="B8" s="14"/>
      <c r="C8" s="14"/>
      <c r="D8" s="14"/>
      <c r="E8" s="8"/>
      <c r="F8" s="8"/>
      <c r="G8" s="8"/>
    </row>
    <row r="9" spans="1:7" ht="23.25" customHeight="1">
      <c r="A9" s="119" t="s">
        <v>81</v>
      </c>
      <c r="B9" s="119"/>
      <c r="C9" s="119"/>
      <c r="D9" s="119"/>
      <c r="E9" s="59">
        <f>SUM(E10:E11)</f>
        <v>1236</v>
      </c>
      <c r="F9" s="59">
        <f>SUM(F10:F11)</f>
        <v>1232</v>
      </c>
      <c r="G9" s="59">
        <f>SUM(G10:G11)</f>
        <v>4</v>
      </c>
    </row>
    <row r="10" spans="1:7" ht="23.25" customHeight="1">
      <c r="A10" s="93" t="s">
        <v>82</v>
      </c>
      <c r="B10" s="93"/>
      <c r="C10" s="93"/>
      <c r="D10" s="93"/>
      <c r="E10" s="43">
        <f>SUM(F10:G10)</f>
        <v>1009</v>
      </c>
      <c r="F10" s="37">
        <v>1005</v>
      </c>
      <c r="G10" s="72">
        <v>4</v>
      </c>
    </row>
    <row r="11" spans="1:7" ht="17.25" customHeight="1">
      <c r="A11" s="93" t="s">
        <v>83</v>
      </c>
      <c r="B11" s="93"/>
      <c r="C11" s="93"/>
      <c r="D11" s="93"/>
      <c r="E11" s="43">
        <f>SUM(F11:G11)</f>
        <v>227</v>
      </c>
      <c r="F11" s="37">
        <v>227</v>
      </c>
      <c r="G11" s="72">
        <v>0</v>
      </c>
    </row>
    <row r="12" spans="1:7" ht="31.5" customHeight="1">
      <c r="A12" s="120" t="s">
        <v>84</v>
      </c>
      <c r="B12" s="121"/>
      <c r="C12" s="121"/>
      <c r="D12" s="121"/>
      <c r="E12" s="43">
        <f>SUM(F12:G12)</f>
        <v>771200.7815200001</v>
      </c>
      <c r="F12" s="45">
        <f>SUM(F13:F14)</f>
        <v>770919.09221</v>
      </c>
      <c r="G12" s="45">
        <f>SUM(G13:G14)</f>
        <v>281.68931</v>
      </c>
    </row>
    <row r="13" spans="1:7" ht="23.25" customHeight="1">
      <c r="A13" s="93" t="s">
        <v>85</v>
      </c>
      <c r="B13" s="93"/>
      <c r="C13" s="93"/>
      <c r="D13" s="93"/>
      <c r="E13" s="59">
        <f>SUM(F13:G13)</f>
        <v>266883.92523999995</v>
      </c>
      <c r="F13" s="63">
        <v>266796.14102</v>
      </c>
      <c r="G13" s="63">
        <v>87.78422</v>
      </c>
    </row>
    <row r="14" spans="1:7" ht="17.25" customHeight="1">
      <c r="A14" s="93" t="s">
        <v>86</v>
      </c>
      <c r="B14" s="93"/>
      <c r="C14" s="93"/>
      <c r="D14" s="93"/>
      <c r="E14" s="59">
        <f>SUM(F14:G14)</f>
        <v>504316.85628000007</v>
      </c>
      <c r="F14" s="63">
        <v>504122.95119000005</v>
      </c>
      <c r="G14" s="63">
        <v>193.90509</v>
      </c>
    </row>
    <row r="15" spans="1:7" ht="17.25" customHeight="1">
      <c r="A15" s="94"/>
      <c r="B15" s="94"/>
      <c r="C15" s="94"/>
      <c r="D15" s="94"/>
      <c r="E15" s="8"/>
      <c r="F15" s="8"/>
      <c r="G15" s="8"/>
    </row>
    <row r="16" spans="1:7" ht="11.25" customHeight="1">
      <c r="A16" s="18"/>
      <c r="B16" s="18"/>
      <c r="C16" s="18"/>
      <c r="D16" s="18"/>
      <c r="G16" s="25"/>
    </row>
    <row r="17" spans="1:7" ht="11.25">
      <c r="A17" s="30" t="s">
        <v>8</v>
      </c>
      <c r="B17" s="97" t="s">
        <v>87</v>
      </c>
      <c r="C17" s="97"/>
      <c r="D17" s="97"/>
      <c r="E17" s="97"/>
      <c r="F17" s="97"/>
      <c r="G17" s="97"/>
    </row>
    <row r="18" spans="1:7" ht="11.25">
      <c r="A18" s="30" t="s">
        <v>23</v>
      </c>
      <c r="B18" s="10"/>
      <c r="C18" s="10"/>
      <c r="D18" s="97" t="s">
        <v>75</v>
      </c>
      <c r="E18" s="97"/>
      <c r="F18" s="97"/>
      <c r="G18" s="97"/>
    </row>
    <row r="19" ht="11.25" hidden="1">
      <c r="A19" t="s">
        <v>2</v>
      </c>
    </row>
  </sheetData>
  <sheetProtection/>
  <mergeCells count="13">
    <mergeCell ref="B17:G17"/>
    <mergeCell ref="D18:G18"/>
    <mergeCell ref="A11:D11"/>
    <mergeCell ref="A12:D12"/>
    <mergeCell ref="A13:D13"/>
    <mergeCell ref="A14:D14"/>
    <mergeCell ref="A15:D15"/>
    <mergeCell ref="A2:F2"/>
    <mergeCell ref="A3:F3"/>
    <mergeCell ref="A4:F4"/>
    <mergeCell ref="A7:D7"/>
    <mergeCell ref="A9:D9"/>
    <mergeCell ref="A10:D10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Baja California Sur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Baja California Sur 2016. Electricidad</dc:title>
  <dc:subject/>
  <dc:creator>INEGI</dc:creator>
  <cp:keywords>Sector Eléctrico Energía Eléctrica</cp:keywords>
  <dc:description/>
  <cp:lastModifiedBy>INEGI</cp:lastModifiedBy>
  <cp:lastPrinted>2016-07-25T17:08:36Z</cp:lastPrinted>
  <dcterms:created xsi:type="dcterms:W3CDTF">2016-06-03T17:40:04Z</dcterms:created>
  <dcterms:modified xsi:type="dcterms:W3CDTF">2016-11-07T18:03:11Z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